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3876" yWindow="-192" windowWidth="15480" windowHeight="9432" firstSheet="1" activeTab="1"/>
  </bookViews>
  <sheets>
    <sheet name="Prorrateo Comercial" sheetId="8" state="hidden" r:id="rId1"/>
    <sheet name="Comprobación" sheetId="4" r:id="rId2"/>
  </sheets>
  <definedNames>
    <definedName name="_xlnm._FilterDatabase" localSheetId="1" hidden="1">Comprobación!$B$25:$H$54</definedName>
    <definedName name="ALTUM" comment="hj">#REF!</definedName>
    <definedName name="_xlnm.Print_Area" localSheetId="1">Comprobación!$A$1:$I$67</definedName>
    <definedName name="_xlnm.Print_Area" localSheetId="0">'Prorrateo Comercial'!$B$2:$F$33</definedName>
    <definedName name="BER" comment="hj" localSheetId="0">#REF!</definedName>
    <definedName name="BER" comment="hj">#REF!</definedName>
    <definedName name="edfgdfgh" comment="hj">#REF!</definedName>
    <definedName name="GFG" comment="hj">#REF!</definedName>
    <definedName name="ghkhjuk" comment="hj" localSheetId="0">#REF!</definedName>
    <definedName name="ghkhjuk" comment="hj">#REF!</definedName>
    <definedName name="GSI" comment="hj" localSheetId="0">#REF!</definedName>
    <definedName name="GSI" comment="hj">#REF!</definedName>
    <definedName name="GTHGTH" comment="hj">#REF!</definedName>
    <definedName name="hgh" comment="hj">#REF!</definedName>
    <definedName name="lñik" comment="hj">#REF!</definedName>
    <definedName name="OLEOS" comment="hj">#REF!</definedName>
    <definedName name="ouio" comment="hj">#REF!</definedName>
    <definedName name="_xlnm.Print_Titles" localSheetId="0">'Prorrateo Comercial'!$2:$2</definedName>
  </definedNames>
  <calcPr calcId="125725" calcOnSave="0"/>
</workbook>
</file>

<file path=xl/calcChain.xml><?xml version="1.0" encoding="utf-8"?>
<calcChain xmlns="http://schemas.openxmlformats.org/spreadsheetml/2006/main">
  <c r="H57" i="4"/>
  <c r="E29" i="8" l="1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29" l="1"/>
  <c r="F33" s="1"/>
  <c r="F30" l="1"/>
  <c r="C40" i="4" l="1"/>
  <c r="C41"/>
  <c r="C33"/>
  <c r="C39" l="1"/>
  <c r="C30"/>
  <c r="C32" l="1"/>
  <c r="H32"/>
  <c r="C37"/>
  <c r="H37" l="1"/>
  <c r="C36" l="1"/>
  <c r="C35"/>
  <c r="C34"/>
  <c r="C31"/>
  <c r="C29"/>
  <c r="C28"/>
  <c r="C27"/>
  <c r="H30" l="1"/>
  <c r="H33"/>
  <c r="H27"/>
  <c r="H35"/>
  <c r="H41"/>
  <c r="H34"/>
  <c r="H40" l="1"/>
  <c r="H39"/>
  <c r="H28"/>
  <c r="H36"/>
</calcChain>
</file>

<file path=xl/comments1.xml><?xml version="1.0" encoding="utf-8"?>
<comments xmlns="http://schemas.openxmlformats.org/spreadsheetml/2006/main">
  <authors>
    <author>MXI00984730A</author>
  </authors>
  <commentList>
    <comment ref="I58" authorId="0">
      <text>
        <r>
          <rPr>
            <sz val="8"/>
            <color indexed="81"/>
            <rFont val="Tahoma"/>
            <family val="2"/>
          </rPr>
          <t xml:space="preserve">Total = a la suma de todas las facturas, incluyendo Impuestos
</t>
        </r>
      </text>
    </comment>
  </commentList>
</comments>
</file>

<file path=xl/sharedStrings.xml><?xml version="1.0" encoding="utf-8"?>
<sst xmlns="http://schemas.openxmlformats.org/spreadsheetml/2006/main" count="181" uniqueCount="165">
  <si>
    <t>Fecha</t>
  </si>
  <si>
    <t>Importe</t>
  </si>
  <si>
    <t>IVA</t>
  </si>
  <si>
    <t>Total</t>
  </si>
  <si>
    <t>Nombre</t>
  </si>
  <si>
    <t>Puesto</t>
  </si>
  <si>
    <t>Departamento</t>
  </si>
  <si>
    <t>Extensión</t>
  </si>
  <si>
    <t>E-mail</t>
  </si>
  <si>
    <t>Centro de Costos</t>
  </si>
  <si>
    <t>Concepto</t>
  </si>
  <si>
    <t>A U T O R I Z A C I O N E S</t>
  </si>
  <si>
    <t>Subdirector</t>
  </si>
  <si>
    <t>Elaboró</t>
  </si>
  <si>
    <t>Todas las solicitudes de pago deberán contener la información requerida y los soportes correspondiente no deberán tener una antigüedad superior a 1 mes</t>
  </si>
  <si>
    <t>Seleccionar</t>
  </si>
  <si>
    <t>Director General de Fianzas</t>
  </si>
  <si>
    <t>Director Operaciones Fianzas</t>
  </si>
  <si>
    <t>Subdireccion Administrativo</t>
  </si>
  <si>
    <t>Gerencia Administrativa</t>
  </si>
  <si>
    <t>Gerencia Cobranza</t>
  </si>
  <si>
    <t>Subdirección Técnica</t>
  </si>
  <si>
    <t>Gerencia Tecnica</t>
  </si>
  <si>
    <t>Gerencia de Inf. Estadistica y Reafto.</t>
  </si>
  <si>
    <t>Gerencia de Control Operativo y</t>
  </si>
  <si>
    <t>Gerencia de Suscripción</t>
  </si>
  <si>
    <t>Direccion Comercial Fianzas</t>
  </si>
  <si>
    <t>Subdir. Comercial Zona Norte Noreste</t>
  </si>
  <si>
    <t>Gcia. Div. Noreste (F)</t>
  </si>
  <si>
    <t>Oficina Monterrey</t>
  </si>
  <si>
    <t>Oficina Tampico</t>
  </si>
  <si>
    <t>Oficina Cd. Juarez</t>
  </si>
  <si>
    <t>Oficina Torreon</t>
  </si>
  <si>
    <t>Subdir. Comercial Zona Metropolitana</t>
  </si>
  <si>
    <t>Gcia. Div. Metro Sur (F)</t>
  </si>
  <si>
    <t>Oficina Miguel Laurent</t>
  </si>
  <si>
    <t>Oficina Mayorazgo</t>
  </si>
  <si>
    <t>Oficina Cuernavaca</t>
  </si>
  <si>
    <t>Gcia. Metro Norte (F)</t>
  </si>
  <si>
    <t>Oficina Lomas Verdes</t>
  </si>
  <si>
    <t>Oficina Polanco</t>
  </si>
  <si>
    <t>Oficina Satelite</t>
  </si>
  <si>
    <t>Oficina Toluca</t>
  </si>
  <si>
    <t>Agencia Enrique Carrillo</t>
  </si>
  <si>
    <t>Subdir. Comercial Zona Corredores</t>
  </si>
  <si>
    <t>Gcia. Corredores Norte (F)</t>
  </si>
  <si>
    <t>Gcia. Corredores Sur (F)</t>
  </si>
  <si>
    <t>Gcia. Corredores Centro (F)</t>
  </si>
  <si>
    <t>Subdireccion Comercial Zona Sur</t>
  </si>
  <si>
    <t>Gcia. Div. Oriente (F)</t>
  </si>
  <si>
    <t>Oficina Puebla</t>
  </si>
  <si>
    <t>Oficina Veracruz</t>
  </si>
  <si>
    <t>Oficina Tuxtla</t>
  </si>
  <si>
    <t>Oficina Villahermosa</t>
  </si>
  <si>
    <t>Gcia. Div. Sureste (F)</t>
  </si>
  <si>
    <t>Oficina Merida</t>
  </si>
  <si>
    <t>Oficina Cancun</t>
  </si>
  <si>
    <t>Oficina Cd. Del Carmen</t>
  </si>
  <si>
    <t>Subdireccion Comercial Zona Pacifico</t>
  </si>
  <si>
    <t>Gcia. Div. Centro</t>
  </si>
  <si>
    <t>Oficina Guadalajara</t>
  </si>
  <si>
    <t>Oficina Sn. Luis Potosi</t>
  </si>
  <si>
    <t>Oficina Leon</t>
  </si>
  <si>
    <t>Oficina Queretaro</t>
  </si>
  <si>
    <t>Oficina Aguascalientes</t>
  </si>
  <si>
    <t>Gcia. Division Noroeste (F)</t>
  </si>
  <si>
    <t>Oficina Hermosillo</t>
  </si>
  <si>
    <t>Oficina Tijuana</t>
  </si>
  <si>
    <t>Oficina Mexicali</t>
  </si>
  <si>
    <t>Oficina Culiacan</t>
  </si>
  <si>
    <t>Subdirección Tec Información</t>
  </si>
  <si>
    <t>Subdireccion Juridica</t>
  </si>
  <si>
    <t>Jur. Reclamaciones</t>
  </si>
  <si>
    <t>Jur.Recuperaciones</t>
  </si>
  <si>
    <t>Jur. Consultas</t>
  </si>
  <si>
    <t>4715000000 Director General de Fianzas</t>
  </si>
  <si>
    <t>4715100000 Director Operaciones Fianzas</t>
  </si>
  <si>
    <t>4715101000 Subdireccion Administrativo</t>
  </si>
  <si>
    <t>4715101010 Gerencia Administrativa</t>
  </si>
  <si>
    <t>4715101020 Gerencia Cobranza</t>
  </si>
  <si>
    <t>4715101100 Subdirección Técnica</t>
  </si>
  <si>
    <t>4715101110 Gerencia Tecnica</t>
  </si>
  <si>
    <t>4715101120 Gerencia de Inf. Estadistica y Reafto.</t>
  </si>
  <si>
    <t>4715101130 Gerencia de Control Operativo y</t>
  </si>
  <si>
    <t>4715101210 Gerencia de Suscripción</t>
  </si>
  <si>
    <t>4715110000 Direccion Comercial Fianzas</t>
  </si>
  <si>
    <t>4715111000 Subdir. Comercial Zona Norte Noreste</t>
  </si>
  <si>
    <t>4715111010 Gcia. Div. Noreste (F)</t>
  </si>
  <si>
    <t>4715111011 Oficina Monterrey</t>
  </si>
  <si>
    <t>4715111012 Oficina Tampico</t>
  </si>
  <si>
    <t>4715111013 Oficina Cd. Juarez</t>
  </si>
  <si>
    <t>4715111014 Oficina Torreon</t>
  </si>
  <si>
    <t>4715111100 Subdir. Comercial Zona Metropolitana</t>
  </si>
  <si>
    <t>4715111110 Gcia. Div. Metro Sur (F)</t>
  </si>
  <si>
    <t>4715111111 Oficina Miguel Laurent</t>
  </si>
  <si>
    <t>4715111112 Oficina Mayorazgo</t>
  </si>
  <si>
    <t>4715111113 Oficina Cuernavaca</t>
  </si>
  <si>
    <t>4715111120 Gcia. Metro Norte (F)</t>
  </si>
  <si>
    <t>4715111121 Oficina Lomas Verdes</t>
  </si>
  <si>
    <t>4715111122 Oficina Polanco</t>
  </si>
  <si>
    <t>4715111123 Oficina Satelite</t>
  </si>
  <si>
    <t>4715111124 Oficina Toluca</t>
  </si>
  <si>
    <t>4715111125 Agencia Enrique Carrillo</t>
  </si>
  <si>
    <t>4715111200 Subdir. Comercial Zona Corredores</t>
  </si>
  <si>
    <t>4715111210 Gcia. Corredores Norte (F)</t>
  </si>
  <si>
    <t>4715111220 Gcia. Corredores Sur (F)</t>
  </si>
  <si>
    <t>4715111230 Gcia. Corredores Centro (F)</t>
  </si>
  <si>
    <t>4715111300 Subdireccion Comercial Zona Sur</t>
  </si>
  <si>
    <t>4715111310 Gcia. Div. Oriente (F)</t>
  </si>
  <si>
    <t>4715111311 Oficina Puebla</t>
  </si>
  <si>
    <t>4715111312 Oficina Veracruz</t>
  </si>
  <si>
    <t>4715111313 Oficina Tuxtla</t>
  </si>
  <si>
    <t>4715111314 Oficina Villahermosa</t>
  </si>
  <si>
    <t>4715111320 Gcia. Div. Sureste (F)</t>
  </si>
  <si>
    <t>4715111321 Oficina Merida</t>
  </si>
  <si>
    <t>4715111322 Oficina Cancun</t>
  </si>
  <si>
    <t>4715111323 Oficina Cd. Del Carmen</t>
  </si>
  <si>
    <t>4715111400 Subdireccion Comercial Zona Pacifico</t>
  </si>
  <si>
    <t>4715111410 Gcia. Div. Centro</t>
  </si>
  <si>
    <t>4715111411 Oficina Guadalajara</t>
  </si>
  <si>
    <t>4715111412 Oficina Sn. Luis Potosi</t>
  </si>
  <si>
    <t>4715111413 Oficina Leon</t>
  </si>
  <si>
    <t>4715111414 Oficina Queretaro</t>
  </si>
  <si>
    <t>4715111415 Oficina Aguascalientes</t>
  </si>
  <si>
    <t>4715111420 Gcia. Division Noroeste (F)</t>
  </si>
  <si>
    <t>4715111421 Oficina Hermosillo</t>
  </si>
  <si>
    <t>4715111422 Oficina Tijuana</t>
  </si>
  <si>
    <t>4715111423 Oficina Mexicali</t>
  </si>
  <si>
    <t>4715111424 Oficina Culiacan</t>
  </si>
  <si>
    <t>4715121000 Subdirección Tec Información</t>
  </si>
  <si>
    <t>4715131000 Subdireccion Juridica</t>
  </si>
  <si>
    <t>4715131010 Jur. Reclamaciones</t>
  </si>
  <si>
    <t>4715131020 Jur.Recuperaciones</t>
  </si>
  <si>
    <t>4715131030 Jur. Consultas</t>
  </si>
  <si>
    <t>Se anexa detalle</t>
  </si>
  <si>
    <t>Gerente</t>
  </si>
  <si>
    <t>Anzures</t>
  </si>
  <si>
    <t>SD. ADMINISTRATIVA</t>
  </si>
  <si>
    <t>Especial</t>
  </si>
  <si>
    <t>GERENCIA ADMINISTRATIVA</t>
  </si>
  <si>
    <t>avril.garcia@fianzasdorama.com.mx</t>
  </si>
  <si>
    <t>AVRIL GARCIA PEGUERO</t>
  </si>
  <si>
    <t>Corporativo</t>
  </si>
  <si>
    <t>Listado</t>
  </si>
  <si>
    <t>PRORRATEO TODOS COMERCIAL</t>
  </si>
  <si>
    <t>Cuernavaca</t>
  </si>
  <si>
    <t xml:space="preserve">Toluca </t>
  </si>
  <si>
    <t>Perisur</t>
  </si>
  <si>
    <t>Puebla</t>
  </si>
  <si>
    <t>Queretaro</t>
  </si>
  <si>
    <t>León</t>
  </si>
  <si>
    <t>San Luis Potosi</t>
  </si>
  <si>
    <t>Guadalajara</t>
  </si>
  <si>
    <t>Culiacán</t>
  </si>
  <si>
    <t>Hermosillo</t>
  </si>
  <si>
    <t>Tijuana</t>
  </si>
  <si>
    <t>Monterrey</t>
  </si>
  <si>
    <t>Tampico</t>
  </si>
  <si>
    <t>Veracruz</t>
  </si>
  <si>
    <t>Villahermosa</t>
  </si>
  <si>
    <t>Cd. Del Carmen</t>
  </si>
  <si>
    <t>Mérida</t>
  </si>
  <si>
    <t>Corredores</t>
  </si>
  <si>
    <t>Implant Marsh Hermosillo</t>
  </si>
  <si>
    <t>Reembolso de Gastos Caja Chica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</si>
</sst>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5" formatCode="[$-80A]dddd\ d&quot; de &quot;mmmm&quot; de &quot;yyyy;@"/>
    <numFmt numFmtId="166" formatCode="_-* #,##0_-;\-* #,##0_-;_-* &quot;-&quot;??_-;_-@_-"/>
    <numFmt numFmtId="168" formatCode="_-[$€-2]* #,##0.00_-;\-[$€-2]* #,##0.00_-;_-[$€-2]* &quot;-&quot;??_-"/>
    <numFmt numFmtId="169" formatCode="_(&quot;$&quot;* #,##0.00_);_(&quot;$&quot;* \(#,##0.00\);_(&quot;$&quot;* &quot;-&quot;??_);_(@_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</font>
    <font>
      <sz val="12"/>
      <color rgb="FF000000"/>
      <name val="Century Gothic"/>
      <family val="2"/>
    </font>
    <font>
      <b/>
      <sz val="10"/>
      <name val="Arial Unicode MS"/>
      <family val="2"/>
    </font>
    <font>
      <b/>
      <sz val="18"/>
      <name val="Arial Unicode MS"/>
      <family val="2"/>
    </font>
    <font>
      <b/>
      <u/>
      <sz val="14"/>
      <name val="Arial Unicode MS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u/>
      <sz val="10"/>
      <name val="Century Gothic"/>
      <family val="2"/>
    </font>
    <font>
      <b/>
      <sz val="10"/>
      <name val="Century Gothic"/>
      <family val="2"/>
    </font>
    <font>
      <sz val="18"/>
      <color theme="5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1"/>
      <color theme="3"/>
      <name val="Century Gothic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0"/>
      <name val="Arial Unicode MS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23"/>
      </right>
      <top style="thin">
        <color indexed="9"/>
      </top>
      <bottom style="thin">
        <color indexed="23"/>
      </bottom>
      <diagonal/>
    </border>
    <border>
      <left/>
      <right style="thin">
        <color indexed="9"/>
      </right>
      <top style="thin">
        <color indexed="9"/>
      </top>
      <bottom style="thin">
        <color indexed="23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9"/>
      </top>
      <bottom style="thin">
        <color indexed="23"/>
      </bottom>
      <diagonal/>
    </border>
    <border>
      <left/>
      <right/>
      <top/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 tint="0.79998168889431442"/>
      </left>
      <right style="hair">
        <color theme="4" tint="0.79998168889431442"/>
      </right>
      <top style="hair">
        <color theme="4" tint="0.79998168889431442"/>
      </top>
      <bottom style="hair">
        <color theme="4" tint="0.7999816888943144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hair">
        <color theme="4" tint="0.79998168889431442"/>
      </left>
      <right/>
      <top style="hair">
        <color theme="4" tint="0.79998168889431442"/>
      </top>
      <bottom style="hair">
        <color theme="4" tint="0.79998168889431442"/>
      </bottom>
      <diagonal/>
    </border>
    <border>
      <left/>
      <right style="hair">
        <color theme="4" tint="0.79998168889431442"/>
      </right>
      <top style="hair">
        <color theme="4" tint="0.79998168889431442"/>
      </top>
      <bottom style="hair">
        <color theme="4" tint="0.7999816888943144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2" fillId="9" borderId="0" applyNumberFormat="0" applyBorder="0" applyAlignment="0" applyProtection="0"/>
    <xf numFmtId="0" fontId="33" fillId="21" borderId="33" applyNumberFormat="0" applyAlignment="0" applyProtection="0"/>
    <xf numFmtId="0" fontId="34" fillId="22" borderId="34" applyNumberFormat="0" applyAlignment="0" applyProtection="0"/>
    <xf numFmtId="0" fontId="35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6" borderId="0" applyNumberFormat="0" applyBorder="0" applyAlignment="0" applyProtection="0"/>
    <xf numFmtId="0" fontId="37" fillId="12" borderId="33" applyNumberFormat="0" applyAlignment="0" applyProtection="0"/>
    <xf numFmtId="0" fontId="2" fillId="0" borderId="0"/>
    <xf numFmtId="168" fontId="2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8" borderId="0" applyNumberFormat="0" applyBorder="0" applyAlignment="0" applyProtection="0"/>
    <xf numFmtId="0" fontId="40" fillId="27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28" borderId="36" applyNumberFormat="0" applyFont="0" applyAlignment="0" applyProtection="0"/>
    <xf numFmtId="9" fontId="2" fillId="0" borderId="0" applyFont="0" applyFill="0" applyBorder="0" applyAlignment="0" applyProtection="0"/>
    <xf numFmtId="0" fontId="42" fillId="21" borderId="3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8" applyNumberFormat="0" applyFill="0" applyAlignment="0" applyProtection="0"/>
    <xf numFmtId="0" fontId="46" fillId="0" borderId="39" applyNumberFormat="0" applyFill="0" applyAlignment="0" applyProtection="0"/>
    <xf numFmtId="0" fontId="36" fillId="0" borderId="40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41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2">
    <xf numFmtId="0" fontId="0" fillId="0" borderId="0" xfId="0"/>
    <xf numFmtId="0" fontId="2" fillId="0" borderId="0" xfId="2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/>
    </xf>
    <xf numFmtId="0" fontId="5" fillId="0" borderId="0" xfId="2" applyFont="1" applyFill="1"/>
    <xf numFmtId="0" fontId="6" fillId="0" borderId="0" xfId="2" applyFont="1" applyFill="1" applyBorder="1" applyAlignment="1">
      <alignment horizontal="center"/>
    </xf>
    <xf numFmtId="0" fontId="5" fillId="0" borderId="0" xfId="2" applyFont="1" applyFill="1" applyBorder="1"/>
    <xf numFmtId="0" fontId="2" fillId="2" borderId="1" xfId="2" applyFill="1" applyBorder="1"/>
    <xf numFmtId="0" fontId="2" fillId="2" borderId="2" xfId="2" applyFill="1" applyBorder="1"/>
    <xf numFmtId="0" fontId="2" fillId="2" borderId="2" xfId="2" applyFill="1" applyBorder="1" applyAlignment="1"/>
    <xf numFmtId="0" fontId="2" fillId="2" borderId="3" xfId="2" applyFill="1" applyBorder="1"/>
    <xf numFmtId="0" fontId="2" fillId="0" borderId="0" xfId="2" applyFill="1"/>
    <xf numFmtId="0" fontId="2" fillId="2" borderId="4" xfId="2" applyFill="1" applyBorder="1"/>
    <xf numFmtId="0" fontId="7" fillId="0" borderId="5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2" fillId="2" borderId="8" xfId="2" applyFill="1" applyBorder="1"/>
    <xf numFmtId="0" fontId="2" fillId="2" borderId="0" xfId="2" applyFill="1" applyBorder="1"/>
    <xf numFmtId="0" fontId="2" fillId="2" borderId="0" xfId="2" applyFill="1" applyBorder="1" applyAlignment="1"/>
    <xf numFmtId="0" fontId="7" fillId="2" borderId="0" xfId="2" applyFont="1" applyFill="1" applyBorder="1" applyAlignment="1">
      <alignment horizontal="right"/>
    </xf>
    <xf numFmtId="0" fontId="3" fillId="2" borderId="0" xfId="2" applyFont="1" applyFill="1" applyBorder="1" applyAlignment="1"/>
    <xf numFmtId="0" fontId="7" fillId="2" borderId="5" xfId="2" applyFont="1" applyFill="1" applyBorder="1" applyAlignment="1">
      <alignment horizontal="center"/>
    </xf>
    <xf numFmtId="0" fontId="7" fillId="2" borderId="9" xfId="2" applyFont="1" applyFill="1" applyBorder="1" applyAlignment="1" applyProtection="1">
      <alignment horizontal="right"/>
      <protection hidden="1"/>
    </xf>
    <xf numFmtId="0" fontId="3" fillId="2" borderId="10" xfId="2" applyFont="1" applyFill="1" applyBorder="1" applyAlignment="1" applyProtection="1">
      <alignment horizontal="center"/>
      <protection locked="0"/>
    </xf>
    <xf numFmtId="0" fontId="2" fillId="2" borderId="4" xfId="2" applyFont="1" applyFill="1" applyBorder="1"/>
    <xf numFmtId="0" fontId="3" fillId="2" borderId="8" xfId="2" applyFont="1" applyFill="1" applyBorder="1" applyAlignment="1">
      <alignment horizontal="center" vertical="center" wrapText="1"/>
    </xf>
    <xf numFmtId="0" fontId="2" fillId="0" borderId="0" xfId="2" applyFont="1" applyFill="1" applyBorder="1"/>
    <xf numFmtId="0" fontId="2" fillId="2" borderId="8" xfId="2" applyFont="1" applyFill="1" applyBorder="1"/>
    <xf numFmtId="0" fontId="2" fillId="0" borderId="9" xfId="2" applyFont="1" applyFill="1" applyBorder="1" applyAlignment="1">
      <alignment horizontal="left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2" borderId="0" xfId="2" applyFont="1" applyFill="1" applyBorder="1"/>
    <xf numFmtId="0" fontId="2" fillId="0" borderId="4" xfId="2" applyFont="1" applyFill="1" applyBorder="1"/>
    <xf numFmtId="0" fontId="3" fillId="0" borderId="8" xfId="2" applyFont="1" applyFill="1" applyBorder="1" applyAlignment="1">
      <alignment horizontal="center" wrapText="1"/>
    </xf>
    <xf numFmtId="0" fontId="2" fillId="0" borderId="14" xfId="2" applyFont="1" applyFill="1" applyBorder="1"/>
    <xf numFmtId="0" fontId="3" fillId="0" borderId="16" xfId="2" applyFont="1" applyFill="1" applyBorder="1" applyAlignment="1">
      <alignment horizontal="center" wrapText="1"/>
    </xf>
    <xf numFmtId="0" fontId="3" fillId="0" borderId="8" xfId="2" applyFont="1" applyFill="1" applyBorder="1"/>
    <xf numFmtId="0" fontId="10" fillId="0" borderId="8" xfId="2" applyFont="1" applyFill="1" applyBorder="1" applyAlignment="1">
      <alignment horizontal="justify" vertical="center"/>
    </xf>
    <xf numFmtId="0" fontId="2" fillId="0" borderId="17" xfId="2" applyFont="1" applyFill="1" applyBorder="1"/>
    <xf numFmtId="0" fontId="10" fillId="0" borderId="18" xfId="2" applyFont="1" applyFill="1" applyBorder="1" applyAlignment="1">
      <alignment horizontal="justify" vertical="center"/>
    </xf>
    <xf numFmtId="0" fontId="10" fillId="0" borderId="19" xfId="2" applyFont="1" applyFill="1" applyBorder="1" applyAlignment="1">
      <alignment horizontal="justify" vertical="center"/>
    </xf>
    <xf numFmtId="0" fontId="2" fillId="2" borderId="0" xfId="2" applyFont="1" applyFill="1"/>
    <xf numFmtId="0" fontId="2" fillId="2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2" fillId="2" borderId="0" xfId="2" applyFont="1" applyFill="1" applyBorder="1" applyAlignment="1">
      <alignment horizontal="left"/>
    </xf>
    <xf numFmtId="0" fontId="8" fillId="0" borderId="6" xfId="2" applyFont="1" applyFill="1" applyBorder="1" applyAlignment="1">
      <alignment horizontal="left"/>
    </xf>
    <xf numFmtId="0" fontId="12" fillId="0" borderId="6" xfId="3" applyFill="1" applyBorder="1" applyAlignment="1" applyProtection="1">
      <alignment horizontal="left"/>
    </xf>
    <xf numFmtId="0" fontId="2" fillId="0" borderId="10" xfId="2" applyFont="1" applyFill="1" applyBorder="1" applyAlignment="1">
      <alignment vertical="top"/>
    </xf>
    <xf numFmtId="43" fontId="2" fillId="0" borderId="9" xfId="1" applyFont="1" applyFill="1" applyBorder="1" applyAlignment="1">
      <alignment horizontal="left" vertical="top" wrapText="1"/>
    </xf>
    <xf numFmtId="0" fontId="2" fillId="0" borderId="10" xfId="2" applyFont="1" applyFill="1" applyBorder="1" applyAlignment="1">
      <alignment horizontal="center" vertical="top" wrapText="1"/>
    </xf>
    <xf numFmtId="1" fontId="13" fillId="0" borderId="0" xfId="2" applyNumberFormat="1" applyFont="1" applyFill="1" applyBorder="1" applyAlignment="1">
      <alignment horizontal="center" wrapText="1"/>
    </xf>
    <xf numFmtId="0" fontId="19" fillId="0" borderId="12" xfId="2" applyFont="1" applyFill="1" applyBorder="1" applyAlignment="1" applyProtection="1">
      <alignment horizontal="center"/>
      <protection hidden="1"/>
    </xf>
    <xf numFmtId="0" fontId="7" fillId="0" borderId="24" xfId="2" applyFont="1" applyFill="1" applyBorder="1" applyAlignment="1">
      <alignment vertical="center"/>
    </xf>
    <xf numFmtId="0" fontId="2" fillId="0" borderId="25" xfId="2" applyFont="1" applyFill="1" applyBorder="1" applyAlignment="1">
      <alignment horizontal="left" vertical="center" wrapText="1"/>
    </xf>
    <xf numFmtId="0" fontId="22" fillId="0" borderId="0" xfId="0" applyFont="1"/>
    <xf numFmtId="0" fontId="23" fillId="0" borderId="0" xfId="0" applyFont="1"/>
    <xf numFmtId="0" fontId="23" fillId="0" borderId="0" xfId="0" applyFont="1" applyFill="1" applyBorder="1"/>
    <xf numFmtId="0" fontId="23" fillId="0" borderId="0" xfId="0" applyFont="1" applyAlignment="1">
      <alignment horizontal="right"/>
    </xf>
    <xf numFmtId="43" fontId="23" fillId="0" borderId="0" xfId="1" applyFont="1"/>
    <xf numFmtId="0" fontId="24" fillId="0" borderId="0" xfId="0" applyFont="1" applyFill="1" applyBorder="1"/>
    <xf numFmtId="0" fontId="23" fillId="0" borderId="0" xfId="0" applyFont="1" applyFill="1"/>
    <xf numFmtId="0" fontId="23" fillId="0" borderId="0" xfId="0" applyFont="1" applyFill="1" applyAlignment="1">
      <alignment horizontal="right"/>
    </xf>
    <xf numFmtId="43" fontId="25" fillId="0" borderId="0" xfId="1" applyFont="1" applyFill="1" applyAlignment="1">
      <alignment horizontal="center"/>
    </xf>
    <xf numFmtId="14" fontId="25" fillId="0" borderId="0" xfId="1" applyNumberFormat="1" applyFont="1" applyFill="1" applyAlignment="1">
      <alignment horizontal="right"/>
    </xf>
    <xf numFmtId="0" fontId="26" fillId="3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10" fontId="26" fillId="3" borderId="0" xfId="4" applyNumberFormat="1" applyFont="1" applyFill="1" applyBorder="1" applyAlignment="1">
      <alignment horizontal="right"/>
    </xf>
    <xf numFmtId="43" fontId="26" fillId="3" borderId="0" xfId="1" applyFont="1" applyFill="1" applyBorder="1"/>
    <xf numFmtId="1" fontId="13" fillId="4" borderId="27" xfId="2" applyNumberFormat="1" applyFont="1" applyFill="1" applyBorder="1" applyAlignment="1">
      <alignment horizontal="center" wrapText="1"/>
    </xf>
    <xf numFmtId="0" fontId="27" fillId="0" borderId="21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166" fontId="28" fillId="0" borderId="22" xfId="1" applyNumberFormat="1" applyFont="1" applyBorder="1"/>
    <xf numFmtId="43" fontId="28" fillId="0" borderId="22" xfId="1" applyFont="1" applyBorder="1"/>
    <xf numFmtId="0" fontId="28" fillId="0" borderId="0" xfId="0" applyFont="1"/>
    <xf numFmtId="0" fontId="28" fillId="0" borderId="0" xfId="0" applyFont="1" applyFill="1" applyBorder="1"/>
    <xf numFmtId="166" fontId="28" fillId="0" borderId="23" xfId="1" applyNumberFormat="1" applyFont="1" applyBorder="1" applyAlignment="1">
      <alignment horizontal="right"/>
    </xf>
    <xf numFmtId="43" fontId="28" fillId="0" borderId="23" xfId="1" applyFont="1" applyBorder="1" applyAlignment="1">
      <alignment horizontal="right"/>
    </xf>
    <xf numFmtId="0" fontId="29" fillId="0" borderId="0" xfId="0" applyFont="1"/>
    <xf numFmtId="9" fontId="23" fillId="0" borderId="0" xfId="4" applyFont="1"/>
    <xf numFmtId="0" fontId="23" fillId="6" borderId="0" xfId="0" applyFont="1" applyFill="1"/>
    <xf numFmtId="0" fontId="29" fillId="6" borderId="0" xfId="0" applyFont="1" applyFill="1"/>
    <xf numFmtId="0" fontId="23" fillId="6" borderId="0" xfId="0" applyFont="1" applyFill="1" applyBorder="1"/>
    <xf numFmtId="0" fontId="23" fillId="6" borderId="0" xfId="0" applyFont="1" applyFill="1" applyAlignment="1">
      <alignment horizontal="right"/>
    </xf>
    <xf numFmtId="43" fontId="29" fillId="6" borderId="0" xfId="1" applyFont="1" applyFill="1"/>
    <xf numFmtId="0" fontId="24" fillId="0" borderId="0" xfId="0" applyFont="1"/>
    <xf numFmtId="0" fontId="28" fillId="0" borderId="0" xfId="0" applyFont="1" applyBorder="1"/>
    <xf numFmtId="0" fontId="19" fillId="0" borderId="11" xfId="2" applyFont="1" applyFill="1" applyBorder="1" applyAlignment="1" applyProtection="1">
      <alignment horizontal="center"/>
      <protection hidden="1"/>
    </xf>
    <xf numFmtId="0" fontId="20" fillId="0" borderId="12" xfId="2" applyFont="1" applyFill="1" applyBorder="1"/>
    <xf numFmtId="0" fontId="19" fillId="0" borderId="13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left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vertical="top"/>
    </xf>
    <xf numFmtId="43" fontId="2" fillId="0" borderId="11" xfId="1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vertical="top"/>
    </xf>
    <xf numFmtId="43" fontId="2" fillId="0" borderId="25" xfId="1" applyFont="1" applyFill="1" applyBorder="1" applyAlignment="1">
      <alignment horizontal="left" vertical="top" wrapText="1"/>
    </xf>
    <xf numFmtId="0" fontId="2" fillId="0" borderId="29" xfId="2" applyFont="1" applyFill="1" applyBorder="1" applyAlignment="1">
      <alignment horizontal="left" vertical="center" wrapText="1"/>
    </xf>
    <xf numFmtId="0" fontId="2" fillId="0" borderId="24" xfId="2" applyFont="1" applyFill="1" applyBorder="1" applyAlignment="1">
      <alignment horizontal="center" vertical="center" wrapText="1"/>
    </xf>
    <xf numFmtId="0" fontId="2" fillId="0" borderId="24" xfId="2" applyFont="1" applyFill="1" applyBorder="1" applyAlignment="1">
      <alignment vertical="top"/>
    </xf>
    <xf numFmtId="43" fontId="2" fillId="0" borderId="29" xfId="1" applyFont="1" applyFill="1" applyBorder="1" applyAlignment="1">
      <alignment horizontal="left" vertical="top" wrapText="1"/>
    </xf>
    <xf numFmtId="0" fontId="18" fillId="0" borderId="28" xfId="2" applyFont="1" applyFill="1" applyBorder="1" applyAlignment="1">
      <alignment horizontal="left" vertical="center" wrapText="1"/>
    </xf>
    <xf numFmtId="0" fontId="21" fillId="0" borderId="28" xfId="2" applyFont="1" applyFill="1" applyBorder="1" applyAlignment="1">
      <alignment horizontal="left" vertical="center" wrapText="1"/>
    </xf>
    <xf numFmtId="1" fontId="17" fillId="0" borderId="28" xfId="2" applyNumberFormat="1" applyFont="1" applyFill="1" applyBorder="1" applyAlignment="1">
      <alignment horizontal="center" wrapText="1"/>
    </xf>
    <xf numFmtId="0" fontId="21" fillId="0" borderId="28" xfId="2" applyFont="1" applyFill="1" applyBorder="1" applyAlignment="1">
      <alignment vertical="top"/>
    </xf>
    <xf numFmtId="43" fontId="21" fillId="0" borderId="28" xfId="1" applyFont="1" applyFill="1" applyBorder="1" applyAlignment="1">
      <alignment horizontal="left" vertical="top" wrapText="1"/>
    </xf>
    <xf numFmtId="0" fontId="21" fillId="0" borderId="28" xfId="2" applyFont="1" applyFill="1" applyBorder="1" applyAlignment="1">
      <alignment horizontal="center" vertical="center" wrapText="1"/>
    </xf>
    <xf numFmtId="0" fontId="14" fillId="0" borderId="28" xfId="2" applyFont="1" applyFill="1" applyBorder="1" applyAlignment="1">
      <alignment horizontal="center" vertical="center" wrapText="1"/>
    </xf>
    <xf numFmtId="43" fontId="14" fillId="0" borderId="28" xfId="1" applyFont="1" applyFill="1" applyBorder="1" applyAlignment="1">
      <alignment horizontal="left" vertical="top" wrapText="1"/>
    </xf>
    <xf numFmtId="43" fontId="14" fillId="0" borderId="28" xfId="2" applyNumberFormat="1" applyFont="1" applyFill="1" applyBorder="1" applyAlignment="1">
      <alignment vertical="center" wrapText="1"/>
    </xf>
    <xf numFmtId="0" fontId="21" fillId="0" borderId="31" xfId="2" applyFont="1" applyFill="1" applyBorder="1" applyAlignment="1">
      <alignment horizontal="center" vertical="center" wrapText="1"/>
    </xf>
    <xf numFmtId="0" fontId="14" fillId="0" borderId="31" xfId="2" applyFont="1" applyFill="1" applyBorder="1" applyAlignment="1">
      <alignment horizontal="center" vertical="center" wrapText="1"/>
    </xf>
    <xf numFmtId="0" fontId="21" fillId="0" borderId="32" xfId="2" applyFont="1" applyFill="1" applyBorder="1" applyAlignment="1">
      <alignment vertical="top"/>
    </xf>
    <xf numFmtId="0" fontId="14" fillId="0" borderId="32" xfId="2" applyFont="1" applyFill="1" applyBorder="1" applyAlignment="1">
      <alignment vertical="top"/>
    </xf>
    <xf numFmtId="1" fontId="13" fillId="0" borderId="0" xfId="2" applyNumberFormat="1" applyFont="1" applyFill="1" applyBorder="1" applyAlignment="1">
      <alignment horizontal="center" vertical="center" wrapText="1"/>
    </xf>
    <xf numFmtId="0" fontId="27" fillId="0" borderId="28" xfId="2" applyFont="1" applyFill="1" applyBorder="1" applyAlignment="1">
      <alignment horizontal="left" vertical="center" wrapText="1"/>
    </xf>
    <xf numFmtId="0" fontId="14" fillId="0" borderId="32" xfId="2" applyFont="1" applyFill="1" applyBorder="1"/>
    <xf numFmtId="1" fontId="13" fillId="0" borderId="0" xfId="40" applyNumberFormat="1" applyFont="1" applyFill="1" applyBorder="1" applyAlignment="1">
      <alignment horizontal="center" wrapText="1"/>
    </xf>
    <xf numFmtId="0" fontId="18" fillId="0" borderId="0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/>
    <xf numFmtId="43" fontId="14" fillId="0" borderId="0" xfId="2" applyNumberFormat="1" applyFont="1" applyFill="1" applyBorder="1" applyAlignment="1">
      <alignment vertical="center" wrapText="1"/>
    </xf>
    <xf numFmtId="1" fontId="13" fillId="0" borderId="0" xfId="40" applyNumberFormat="1" applyFont="1" applyFill="1" applyBorder="1" applyAlignment="1">
      <alignment horizontal="center" vertical="center" wrapText="1"/>
    </xf>
    <xf numFmtId="0" fontId="18" fillId="2" borderId="4" xfId="2" applyFont="1" applyFill="1" applyBorder="1"/>
    <xf numFmtId="0" fontId="18" fillId="2" borderId="8" xfId="2" applyFont="1" applyFill="1" applyBorder="1"/>
    <xf numFmtId="0" fontId="20" fillId="0" borderId="29" xfId="2" applyFont="1" applyFill="1" applyBorder="1" applyAlignment="1">
      <alignment horizontal="left" vertical="center"/>
    </xf>
    <xf numFmtId="0" fontId="20" fillId="0" borderId="24" xfId="2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19" fillId="0" borderId="24" xfId="2" applyFont="1" applyFill="1" applyBorder="1" applyAlignment="1">
      <alignment horizontal="center"/>
    </xf>
    <xf numFmtId="43" fontId="19" fillId="0" borderId="30" xfId="2" applyNumberFormat="1" applyFont="1" applyFill="1" applyBorder="1" applyAlignment="1">
      <alignment horizontal="center"/>
    </xf>
    <xf numFmtId="0" fontId="20" fillId="0" borderId="11" xfId="2" applyFont="1" applyFill="1" applyBorder="1"/>
    <xf numFmtId="0" fontId="20" fillId="0" borderId="0" xfId="2" applyFont="1" applyFill="1" applyBorder="1"/>
    <xf numFmtId="0" fontId="19" fillId="0" borderId="12" xfId="2" applyFont="1" applyFill="1" applyBorder="1"/>
    <xf numFmtId="0" fontId="20" fillId="0" borderId="13" xfId="2" applyFont="1" applyFill="1" applyBorder="1"/>
    <xf numFmtId="43" fontId="20" fillId="2" borderId="8" xfId="2" applyNumberFormat="1" applyFont="1" applyFill="1" applyBorder="1" applyAlignment="1">
      <alignment horizontal="right"/>
    </xf>
    <xf numFmtId="0" fontId="20" fillId="2" borderId="0" xfId="2" applyFont="1" applyFill="1" applyBorder="1"/>
    <xf numFmtId="0" fontId="19" fillId="2" borderId="0" xfId="2" applyFont="1" applyFill="1" applyBorder="1"/>
    <xf numFmtId="0" fontId="15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0" fontId="23" fillId="0" borderId="0" xfId="0" applyFont="1" applyAlignment="1">
      <alignment wrapText="1"/>
    </xf>
    <xf numFmtId="43" fontId="25" fillId="5" borderId="26" xfId="1" applyFont="1" applyFill="1" applyBorder="1" applyAlignment="1">
      <alignment horizontal="center" vertical="center" wrapText="1"/>
    </xf>
    <xf numFmtId="0" fontId="49" fillId="0" borderId="0" xfId="2" applyFont="1" applyFill="1" applyBorder="1" applyAlignment="1">
      <alignment horizontal="center" wrapText="1"/>
    </xf>
    <xf numFmtId="0" fontId="49" fillId="0" borderId="8" xfId="2" applyFont="1" applyFill="1" applyBorder="1" applyAlignment="1">
      <alignment horizontal="center" wrapText="1"/>
    </xf>
    <xf numFmtId="0" fontId="49" fillId="0" borderId="15" xfId="2" applyFont="1" applyFill="1" applyBorder="1" applyAlignment="1">
      <alignment horizontal="center" wrapText="1"/>
    </xf>
    <xf numFmtId="0" fontId="49" fillId="0" borderId="16" xfId="2" applyFont="1" applyFill="1" applyBorder="1" applyAlignment="1">
      <alignment horizontal="center" wrapText="1"/>
    </xf>
    <xf numFmtId="0" fontId="49" fillId="0" borderId="4" xfId="2" applyFont="1" applyFill="1" applyBorder="1" applyAlignment="1">
      <alignment horizontal="center" wrapText="1"/>
    </xf>
    <xf numFmtId="0" fontId="49" fillId="0" borderId="14" xfId="2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 vertical="center" wrapText="1"/>
    </xf>
    <xf numFmtId="165" fontId="8" fillId="0" borderId="20" xfId="2" applyNumberFormat="1" applyFont="1" applyFill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5" fillId="0" borderId="0" xfId="2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center"/>
    </xf>
    <xf numFmtId="0" fontId="19" fillId="0" borderId="2" xfId="2" applyFont="1" applyFill="1" applyBorder="1" applyAlignment="1">
      <alignment horizontal="center"/>
    </xf>
    <xf numFmtId="0" fontId="19" fillId="0" borderId="3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6" fillId="0" borderId="15" xfId="2" applyFont="1" applyFill="1" applyBorder="1" applyAlignment="1">
      <alignment horizontal="center"/>
    </xf>
    <xf numFmtId="0" fontId="2" fillId="0" borderId="42" xfId="2" applyFont="1" applyFill="1" applyBorder="1"/>
    <xf numFmtId="0" fontId="8" fillId="0" borderId="44" xfId="2" applyFont="1" applyFill="1" applyBorder="1" applyAlignment="1">
      <alignment horizontal="center" vertical="center" wrapText="1"/>
    </xf>
    <xf numFmtId="0" fontId="14" fillId="0" borderId="43" xfId="2" applyFont="1" applyFill="1" applyBorder="1" applyAlignment="1">
      <alignment horizontal="center" vertical="center" wrapText="1"/>
    </xf>
    <xf numFmtId="0" fontId="14" fillId="0" borderId="44" xfId="2" applyFont="1" applyFill="1" applyBorder="1" applyAlignment="1">
      <alignment horizontal="center" vertical="center" wrapText="1"/>
    </xf>
    <xf numFmtId="0" fontId="14" fillId="0" borderId="42" xfId="2" applyFont="1" applyFill="1" applyBorder="1" applyAlignment="1">
      <alignment horizontal="center" vertical="center" wrapText="1"/>
    </xf>
  </cellXfs>
  <cellStyles count="86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stilo 1" xfId="35"/>
    <cellStyle name="Euro" xfId="36"/>
    <cellStyle name="Hipervínculo" xfId="3" builtinId="8"/>
    <cellStyle name="Hipervínculo 2" xfId="37"/>
    <cellStyle name="Incorrecto 2" xfId="38"/>
    <cellStyle name="Millares" xfId="1" builtinId="3"/>
    <cellStyle name="Millares 10" xfId="57"/>
    <cellStyle name="Millares 11" xfId="58"/>
    <cellStyle name="Millares 2" xfId="59"/>
    <cellStyle name="Millares 2 2" xfId="60"/>
    <cellStyle name="Millares 2 3" xfId="61"/>
    <cellStyle name="Millares 3" xfId="62"/>
    <cellStyle name="Millares 4" xfId="63"/>
    <cellStyle name="Millares 5" xfId="64"/>
    <cellStyle name="Millares 6" xfId="65"/>
    <cellStyle name="Millares 7" xfId="66"/>
    <cellStyle name="Millares 8" xfId="67"/>
    <cellStyle name="Millares 9" xfId="68"/>
    <cellStyle name="Moneda 2" xfId="69"/>
    <cellStyle name="Moneda 2 2" xfId="70"/>
    <cellStyle name="Moneda 3" xfId="71"/>
    <cellStyle name="Moneda 4" xfId="72"/>
    <cellStyle name="Moneda 5" xfId="73"/>
    <cellStyle name="Neutral 2" xfId="39"/>
    <cellStyle name="Normal" xfId="0" builtinId="0"/>
    <cellStyle name="Normal 10" xfId="74"/>
    <cellStyle name="Normal 11" xfId="75"/>
    <cellStyle name="Normal 11 2" xfId="76"/>
    <cellStyle name="Normal 12" xfId="77"/>
    <cellStyle name="Normal 13" xfId="78"/>
    <cellStyle name="Normal 13 2" xfId="79"/>
    <cellStyle name="Normal 14" xfId="80"/>
    <cellStyle name="Normal 2" xfId="2"/>
    <cellStyle name="Normal 2 2" xfId="40"/>
    <cellStyle name="Normal 2 2 2" xfId="41"/>
    <cellStyle name="Normal 2 3" xfId="81"/>
    <cellStyle name="Normal 2 4" xfId="82"/>
    <cellStyle name="Normal 3" xfId="42"/>
    <cellStyle name="Normal 3 2" xfId="83"/>
    <cellStyle name="Normal 4" xfId="43"/>
    <cellStyle name="Normal 5" xfId="44"/>
    <cellStyle name="Normal 6" xfId="45"/>
    <cellStyle name="Normal 7" xfId="46"/>
    <cellStyle name="Normal 8" xfId="84"/>
    <cellStyle name="Normal 9" xfId="85"/>
    <cellStyle name="Notas 2" xfId="47"/>
    <cellStyle name="Porcentual" xfId="4" builtinId="5"/>
    <cellStyle name="Porcentual 2" xfId="48"/>
    <cellStyle name="Salida 2" xfId="49"/>
    <cellStyle name="Texto de advertencia 2" xfId="50"/>
    <cellStyle name="Texto explicativo 2" xfId="51"/>
    <cellStyle name="Título 1 2" xfId="52"/>
    <cellStyle name="Título 2 2" xfId="53"/>
    <cellStyle name="Título 3 2" xfId="54"/>
    <cellStyle name="Título 4" xfId="55"/>
    <cellStyle name="Total 2" xfId="56"/>
  </cellStyles>
  <dxfs count="0"/>
  <tableStyles count="0" defaultTableStyle="TableStyleMedium9" defaultPivotStyle="PivotStyleLight16"/>
  <colors>
    <mruColors>
      <color rgb="FF386AA6"/>
      <color rgb="FF28588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1242061</xdr:colOff>
      <xdr:row>0</xdr:row>
      <xdr:rowOff>228600</xdr:rowOff>
    </xdr:from>
    <xdr:to>
      <xdr:col>6</xdr:col>
      <xdr:colOff>129541</xdr:colOff>
      <xdr:row>2</xdr:row>
      <xdr:rowOff>266700</xdr:rowOff>
    </xdr:to>
    <xdr:pic>
      <xdr:nvPicPr>
        <xdr:cNvPr id="2" name="Picture 8" descr="2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2101" y="228600"/>
          <a:ext cx="285750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vril.garcia@fianzasdorama.com.m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  <pageSetUpPr autoPageBreaks="0" fitToPage="1"/>
  </sheetPr>
  <dimension ref="B2:F33"/>
  <sheetViews>
    <sheetView showGridLines="0" zoomScaleNormal="100" workbookViewId="0">
      <selection activeCell="I11" sqref="I11"/>
    </sheetView>
  </sheetViews>
  <sheetFormatPr baseColWidth="10" defaultColWidth="11.44140625" defaultRowHeight="13.8"/>
  <cols>
    <col min="1" max="1" width="11.44140625" style="55"/>
    <col min="2" max="2" width="11" style="55" bestFit="1" customWidth="1"/>
    <col min="3" max="3" width="31.44140625" style="55" customWidth="1"/>
    <col min="4" max="4" width="1.88671875" style="56" customWidth="1"/>
    <col min="5" max="5" width="5.109375" style="57" bestFit="1" customWidth="1"/>
    <col min="6" max="6" width="18" style="58" customWidth="1"/>
    <col min="7" max="16384" width="11.44140625" style="55"/>
  </cols>
  <sheetData>
    <row r="2" spans="2:6" ht="23.4">
      <c r="B2" s="54" t="s">
        <v>144</v>
      </c>
    </row>
    <row r="3" spans="2:6" s="84" customFormat="1" ht="34.5" customHeight="1" thickBot="1">
      <c r="B3" s="138"/>
      <c r="C3" s="138"/>
      <c r="D3" s="59"/>
      <c r="E3" s="139"/>
      <c r="F3" s="139"/>
    </row>
    <row r="4" spans="2:6" s="60" customFormat="1" ht="3" customHeight="1">
      <c r="D4" s="56"/>
      <c r="E4" s="61"/>
      <c r="F4" s="62"/>
    </row>
    <row r="5" spans="2:6" s="60" customFormat="1">
      <c r="D5" s="56"/>
      <c r="E5" s="61"/>
      <c r="F5" s="63"/>
    </row>
    <row r="6" spans="2:6" s="85" customFormat="1" ht="13.2">
      <c r="B6" s="64"/>
      <c r="C6" s="64"/>
      <c r="D6" s="65"/>
      <c r="E6" s="66"/>
      <c r="F6" s="67">
        <v>126.72</v>
      </c>
    </row>
    <row r="7" spans="2:6" s="73" customFormat="1" ht="15.6">
      <c r="B7" s="68">
        <v>3002020</v>
      </c>
      <c r="C7" s="69" t="s">
        <v>136</v>
      </c>
      <c r="D7" s="70"/>
      <c r="E7" s="71">
        <v>7</v>
      </c>
      <c r="F7" s="72">
        <f t="shared" ref="F7:F28" si="0">(F$6/E$29)*E7</f>
        <v>13.239402985074626</v>
      </c>
    </row>
    <row r="8" spans="2:6" s="73" customFormat="1" ht="15.6">
      <c r="B8" s="68">
        <v>3002000</v>
      </c>
      <c r="C8" s="69" t="s">
        <v>162</v>
      </c>
      <c r="D8" s="70"/>
      <c r="E8" s="71">
        <v>7</v>
      </c>
      <c r="F8" s="72">
        <f t="shared" si="0"/>
        <v>13.239402985074626</v>
      </c>
    </row>
    <row r="9" spans="2:6" s="73" customFormat="1" ht="15.6">
      <c r="B9" s="68">
        <v>3002070</v>
      </c>
      <c r="C9" s="69" t="s">
        <v>145</v>
      </c>
      <c r="D9" s="70"/>
      <c r="E9" s="71">
        <v>3</v>
      </c>
      <c r="F9" s="72">
        <f t="shared" si="0"/>
        <v>5.674029850746269</v>
      </c>
    </row>
    <row r="10" spans="2:6" s="73" customFormat="1" ht="15.6">
      <c r="B10" s="68">
        <v>3002050</v>
      </c>
      <c r="C10" s="69" t="s">
        <v>146</v>
      </c>
      <c r="D10" s="70"/>
      <c r="E10" s="71">
        <v>2</v>
      </c>
      <c r="F10" s="72">
        <f t="shared" si="0"/>
        <v>3.7826865671641792</v>
      </c>
    </row>
    <row r="11" spans="2:6" s="73" customFormat="1" ht="15.6">
      <c r="B11" s="68">
        <v>3002030</v>
      </c>
      <c r="C11" s="69" t="s">
        <v>147</v>
      </c>
      <c r="D11" s="70"/>
      <c r="E11" s="71">
        <v>4</v>
      </c>
      <c r="F11" s="72">
        <f t="shared" si="0"/>
        <v>7.5653731343283583</v>
      </c>
    </row>
    <row r="12" spans="2:6" s="73" customFormat="1" ht="15.6">
      <c r="B12" s="68">
        <v>3002040</v>
      </c>
      <c r="C12" s="69" t="s">
        <v>142</v>
      </c>
      <c r="D12" s="70"/>
      <c r="E12" s="71">
        <v>3</v>
      </c>
      <c r="F12" s="72">
        <f t="shared" si="0"/>
        <v>5.674029850746269</v>
      </c>
    </row>
    <row r="13" spans="2:6" s="73" customFormat="1" ht="15.6">
      <c r="B13" s="68">
        <v>3002060</v>
      </c>
      <c r="C13" s="69" t="s">
        <v>148</v>
      </c>
      <c r="D13" s="70"/>
      <c r="E13" s="71">
        <v>3</v>
      </c>
      <c r="F13" s="72">
        <f t="shared" si="0"/>
        <v>5.674029850746269</v>
      </c>
    </row>
    <row r="14" spans="2:6" s="73" customFormat="1" ht="15.6">
      <c r="B14" s="68">
        <v>3004010</v>
      </c>
      <c r="C14" s="69" t="s">
        <v>149</v>
      </c>
      <c r="D14" s="70"/>
      <c r="E14" s="71">
        <v>3</v>
      </c>
      <c r="F14" s="72">
        <f t="shared" si="0"/>
        <v>5.674029850746269</v>
      </c>
    </row>
    <row r="15" spans="2:6" s="73" customFormat="1" ht="15.6">
      <c r="B15" s="68">
        <v>3004020</v>
      </c>
      <c r="C15" s="69" t="s">
        <v>150</v>
      </c>
      <c r="D15" s="70"/>
      <c r="E15" s="71">
        <v>3</v>
      </c>
      <c r="F15" s="72">
        <f t="shared" si="0"/>
        <v>5.674029850746269</v>
      </c>
    </row>
    <row r="16" spans="2:6" s="73" customFormat="1" ht="15.6">
      <c r="B16" s="68">
        <v>3004030</v>
      </c>
      <c r="C16" s="69" t="s">
        <v>151</v>
      </c>
      <c r="D16" s="70"/>
      <c r="E16" s="71">
        <v>2</v>
      </c>
      <c r="F16" s="72">
        <f t="shared" si="0"/>
        <v>3.7826865671641792</v>
      </c>
    </row>
    <row r="17" spans="2:6" s="73" customFormat="1" ht="15.6">
      <c r="B17" s="68">
        <v>3004000</v>
      </c>
      <c r="C17" s="69" t="s">
        <v>152</v>
      </c>
      <c r="D17" s="70"/>
      <c r="E17" s="71">
        <v>4</v>
      </c>
      <c r="F17" s="72">
        <f t="shared" si="0"/>
        <v>7.5653731343283583</v>
      </c>
    </row>
    <row r="18" spans="2:6" s="73" customFormat="1" ht="15.6">
      <c r="B18" s="68">
        <v>3004040</v>
      </c>
      <c r="C18" s="69" t="s">
        <v>153</v>
      </c>
      <c r="D18" s="70"/>
      <c r="E18" s="71">
        <v>2</v>
      </c>
      <c r="F18" s="72">
        <f t="shared" si="0"/>
        <v>3.7826865671641792</v>
      </c>
    </row>
    <row r="19" spans="2:6" s="73" customFormat="1" ht="15.6">
      <c r="B19" s="68">
        <v>3004050</v>
      </c>
      <c r="C19" s="69" t="s">
        <v>154</v>
      </c>
      <c r="D19" s="70"/>
      <c r="E19" s="71">
        <v>2</v>
      </c>
      <c r="F19" s="72">
        <f t="shared" si="0"/>
        <v>3.7826865671641792</v>
      </c>
    </row>
    <row r="20" spans="2:6" s="73" customFormat="1" ht="15.6">
      <c r="B20" s="68">
        <v>3004051</v>
      </c>
      <c r="C20" s="69" t="s">
        <v>163</v>
      </c>
      <c r="D20" s="70"/>
      <c r="E20" s="71">
        <v>1</v>
      </c>
      <c r="F20" s="72">
        <f t="shared" si="0"/>
        <v>1.8913432835820896</v>
      </c>
    </row>
    <row r="21" spans="2:6" s="73" customFormat="1" ht="15.6">
      <c r="B21" s="68">
        <v>3004060</v>
      </c>
      <c r="C21" s="69" t="s">
        <v>155</v>
      </c>
      <c r="D21" s="70"/>
      <c r="E21" s="71">
        <v>2</v>
      </c>
      <c r="F21" s="72">
        <f t="shared" si="0"/>
        <v>3.7826865671641792</v>
      </c>
    </row>
    <row r="22" spans="2:6" s="73" customFormat="1" ht="15.6">
      <c r="B22" s="68">
        <v>3003000</v>
      </c>
      <c r="C22" s="69" t="s">
        <v>156</v>
      </c>
      <c r="D22" s="70"/>
      <c r="E22" s="71">
        <v>5</v>
      </c>
      <c r="F22" s="72">
        <f t="shared" si="0"/>
        <v>9.4567164179104477</v>
      </c>
    </row>
    <row r="23" spans="2:6" s="73" customFormat="1" ht="15.6">
      <c r="B23" s="68">
        <v>3003010</v>
      </c>
      <c r="C23" s="69" t="s">
        <v>157</v>
      </c>
      <c r="D23" s="70"/>
      <c r="E23" s="71">
        <v>2</v>
      </c>
      <c r="F23" s="72">
        <f t="shared" si="0"/>
        <v>3.7826865671641792</v>
      </c>
    </row>
    <row r="24" spans="2:6" s="73" customFormat="1" ht="15.6">
      <c r="B24" s="68">
        <v>3003020</v>
      </c>
      <c r="C24" s="69" t="s">
        <v>158</v>
      </c>
      <c r="D24" s="70"/>
      <c r="E24" s="71">
        <v>3</v>
      </c>
      <c r="F24" s="72">
        <f t="shared" si="0"/>
        <v>5.674029850746269</v>
      </c>
    </row>
    <row r="25" spans="2:6" s="73" customFormat="1" ht="15.6">
      <c r="B25" s="68">
        <v>3003030</v>
      </c>
      <c r="C25" s="69" t="s">
        <v>159</v>
      </c>
      <c r="D25" s="70"/>
      <c r="E25" s="71">
        <v>3</v>
      </c>
      <c r="F25" s="72">
        <f t="shared" si="0"/>
        <v>5.674029850746269</v>
      </c>
    </row>
    <row r="26" spans="2:6" s="73" customFormat="1" ht="15.6">
      <c r="B26" s="68">
        <v>3003040</v>
      </c>
      <c r="C26" s="69" t="s">
        <v>160</v>
      </c>
      <c r="D26" s="70"/>
      <c r="E26" s="71">
        <v>2</v>
      </c>
      <c r="F26" s="72">
        <f t="shared" si="0"/>
        <v>3.7826865671641792</v>
      </c>
    </row>
    <row r="27" spans="2:6" s="73" customFormat="1" ht="15.6" hidden="1">
      <c r="B27" s="68"/>
      <c r="C27" s="69"/>
      <c r="D27" s="70"/>
      <c r="E27" s="71">
        <v>0</v>
      </c>
      <c r="F27" s="72">
        <f t="shared" si="0"/>
        <v>0</v>
      </c>
    </row>
    <row r="28" spans="2:6" s="73" customFormat="1" ht="15.6">
      <c r="B28" s="68">
        <v>3003050</v>
      </c>
      <c r="C28" s="69" t="s">
        <v>161</v>
      </c>
      <c r="D28" s="70"/>
      <c r="E28" s="71">
        <v>4</v>
      </c>
      <c r="F28" s="72">
        <f t="shared" si="0"/>
        <v>7.5653731343283583</v>
      </c>
    </row>
    <row r="29" spans="2:6" s="73" customFormat="1" ht="13.2">
      <c r="D29" s="74"/>
      <c r="E29" s="75">
        <f>+SUM(E7:E28)</f>
        <v>67</v>
      </c>
      <c r="F29" s="76">
        <f>+SUM(F7:F28)</f>
        <v>126.71999999999996</v>
      </c>
    </row>
    <row r="30" spans="2:6" ht="4.5" customHeight="1">
      <c r="F30" s="58">
        <f>+F6-F29</f>
        <v>0</v>
      </c>
    </row>
    <row r="31" spans="2:6">
      <c r="C31" s="77" t="s">
        <v>2</v>
      </c>
    </row>
    <row r="32" spans="2:6" ht="4.5" customHeight="1">
      <c r="F32" s="78"/>
    </row>
    <row r="33" spans="2:6">
      <c r="B33" s="79"/>
      <c r="C33" s="80" t="s">
        <v>3</v>
      </c>
      <c r="D33" s="81"/>
      <c r="E33" s="82"/>
      <c r="F33" s="83">
        <f>+F29+F31</f>
        <v>126.71999999999996</v>
      </c>
    </row>
  </sheetData>
  <mergeCells count="2">
    <mergeCell ref="B3:C3"/>
    <mergeCell ref="E3:F3"/>
  </mergeCells>
  <printOptions horizontalCentered="1"/>
  <pageMargins left="0.70866141732283472" right="0.70866141732283472" top="0.74803149606299213" bottom="0.74803149606299213" header="0.31496062992125984" footer="0.31496062992125984"/>
  <pageSetup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 filterMode="1">
    <tabColor rgb="FFFF0000"/>
    <pageSetUpPr autoPageBreaks="0"/>
  </sheetPr>
  <dimension ref="B1:M190"/>
  <sheetViews>
    <sheetView showGridLines="0" tabSelected="1" view="pageBreakPreview" zoomScaleSheetLayoutView="100" workbookViewId="0">
      <selection activeCell="C4" sqref="C4:H4"/>
    </sheetView>
  </sheetViews>
  <sheetFormatPr baseColWidth="10" defaultRowHeight="13.2"/>
  <cols>
    <col min="1" max="1" width="3.33203125" style="1" customWidth="1"/>
    <col min="2" max="2" width="1.33203125" style="41" customWidth="1"/>
    <col min="3" max="3" width="32.33203125" style="1" customWidth="1"/>
    <col min="4" max="4" width="0.6640625" style="1" customWidth="1"/>
    <col min="5" max="5" width="9.109375" style="1" customWidth="1"/>
    <col min="6" max="6" width="15.77734375" style="1" customWidth="1"/>
    <col min="7" max="7" width="5.44140625" style="1" customWidth="1"/>
    <col min="8" max="8" width="16.21875" style="1" customWidth="1"/>
    <col min="9" max="9" width="3.5546875" style="31" customWidth="1"/>
    <col min="10" max="10" width="8.33203125" style="1" customWidth="1"/>
    <col min="11" max="257" width="11.44140625" style="1"/>
    <col min="258" max="258" width="1.6640625" style="1" customWidth="1"/>
    <col min="259" max="259" width="18.88671875" style="1" customWidth="1"/>
    <col min="260" max="260" width="3.6640625" style="1" customWidth="1"/>
    <col min="261" max="261" width="13.88671875" style="1" customWidth="1"/>
    <col min="262" max="262" width="14.33203125" style="1" customWidth="1"/>
    <col min="263" max="263" width="5.44140625" style="1" customWidth="1"/>
    <col min="264" max="264" width="17.44140625" style="1" customWidth="1"/>
    <col min="265" max="265" width="1.6640625" style="1" customWidth="1"/>
    <col min="266" max="266" width="8.33203125" style="1" customWidth="1"/>
    <col min="267" max="513" width="11.44140625" style="1"/>
    <col min="514" max="514" width="1.6640625" style="1" customWidth="1"/>
    <col min="515" max="515" width="18.88671875" style="1" customWidth="1"/>
    <col min="516" max="516" width="3.6640625" style="1" customWidth="1"/>
    <col min="517" max="517" width="13.88671875" style="1" customWidth="1"/>
    <col min="518" max="518" width="14.33203125" style="1" customWidth="1"/>
    <col min="519" max="519" width="5.44140625" style="1" customWidth="1"/>
    <col min="520" max="520" width="17.44140625" style="1" customWidth="1"/>
    <col min="521" max="521" width="1.6640625" style="1" customWidth="1"/>
    <col min="522" max="522" width="8.33203125" style="1" customWidth="1"/>
    <col min="523" max="769" width="11.44140625" style="1"/>
    <col min="770" max="770" width="1.6640625" style="1" customWidth="1"/>
    <col min="771" max="771" width="18.88671875" style="1" customWidth="1"/>
    <col min="772" max="772" width="3.6640625" style="1" customWidth="1"/>
    <col min="773" max="773" width="13.88671875" style="1" customWidth="1"/>
    <col min="774" max="774" width="14.33203125" style="1" customWidth="1"/>
    <col min="775" max="775" width="5.44140625" style="1" customWidth="1"/>
    <col min="776" max="776" width="17.44140625" style="1" customWidth="1"/>
    <col min="777" max="777" width="1.6640625" style="1" customWidth="1"/>
    <col min="778" max="778" width="8.33203125" style="1" customWidth="1"/>
    <col min="779" max="1025" width="11.44140625" style="1"/>
    <col min="1026" max="1026" width="1.6640625" style="1" customWidth="1"/>
    <col min="1027" max="1027" width="18.88671875" style="1" customWidth="1"/>
    <col min="1028" max="1028" width="3.6640625" style="1" customWidth="1"/>
    <col min="1029" max="1029" width="13.88671875" style="1" customWidth="1"/>
    <col min="1030" max="1030" width="14.33203125" style="1" customWidth="1"/>
    <col min="1031" max="1031" width="5.44140625" style="1" customWidth="1"/>
    <col min="1032" max="1032" width="17.44140625" style="1" customWidth="1"/>
    <col min="1033" max="1033" width="1.6640625" style="1" customWidth="1"/>
    <col min="1034" max="1034" width="8.33203125" style="1" customWidth="1"/>
    <col min="1035" max="1281" width="11.44140625" style="1"/>
    <col min="1282" max="1282" width="1.6640625" style="1" customWidth="1"/>
    <col min="1283" max="1283" width="18.88671875" style="1" customWidth="1"/>
    <col min="1284" max="1284" width="3.6640625" style="1" customWidth="1"/>
    <col min="1285" max="1285" width="13.88671875" style="1" customWidth="1"/>
    <col min="1286" max="1286" width="14.33203125" style="1" customWidth="1"/>
    <col min="1287" max="1287" width="5.44140625" style="1" customWidth="1"/>
    <col min="1288" max="1288" width="17.44140625" style="1" customWidth="1"/>
    <col min="1289" max="1289" width="1.6640625" style="1" customWidth="1"/>
    <col min="1290" max="1290" width="8.33203125" style="1" customWidth="1"/>
    <col min="1291" max="1537" width="11.44140625" style="1"/>
    <col min="1538" max="1538" width="1.6640625" style="1" customWidth="1"/>
    <col min="1539" max="1539" width="18.88671875" style="1" customWidth="1"/>
    <col min="1540" max="1540" width="3.6640625" style="1" customWidth="1"/>
    <col min="1541" max="1541" width="13.88671875" style="1" customWidth="1"/>
    <col min="1542" max="1542" width="14.33203125" style="1" customWidth="1"/>
    <col min="1543" max="1543" width="5.44140625" style="1" customWidth="1"/>
    <col min="1544" max="1544" width="17.44140625" style="1" customWidth="1"/>
    <col min="1545" max="1545" width="1.6640625" style="1" customWidth="1"/>
    <col min="1546" max="1546" width="8.33203125" style="1" customWidth="1"/>
    <col min="1547" max="1793" width="11.44140625" style="1"/>
    <col min="1794" max="1794" width="1.6640625" style="1" customWidth="1"/>
    <col min="1795" max="1795" width="18.88671875" style="1" customWidth="1"/>
    <col min="1796" max="1796" width="3.6640625" style="1" customWidth="1"/>
    <col min="1797" max="1797" width="13.88671875" style="1" customWidth="1"/>
    <col min="1798" max="1798" width="14.33203125" style="1" customWidth="1"/>
    <col min="1799" max="1799" width="5.44140625" style="1" customWidth="1"/>
    <col min="1800" max="1800" width="17.44140625" style="1" customWidth="1"/>
    <col min="1801" max="1801" width="1.6640625" style="1" customWidth="1"/>
    <col min="1802" max="1802" width="8.33203125" style="1" customWidth="1"/>
    <col min="1803" max="2049" width="11.44140625" style="1"/>
    <col min="2050" max="2050" width="1.6640625" style="1" customWidth="1"/>
    <col min="2051" max="2051" width="18.88671875" style="1" customWidth="1"/>
    <col min="2052" max="2052" width="3.6640625" style="1" customWidth="1"/>
    <col min="2053" max="2053" width="13.88671875" style="1" customWidth="1"/>
    <col min="2054" max="2054" width="14.33203125" style="1" customWidth="1"/>
    <col min="2055" max="2055" width="5.44140625" style="1" customWidth="1"/>
    <col min="2056" max="2056" width="17.44140625" style="1" customWidth="1"/>
    <col min="2057" max="2057" width="1.6640625" style="1" customWidth="1"/>
    <col min="2058" max="2058" width="8.33203125" style="1" customWidth="1"/>
    <col min="2059" max="2305" width="11.44140625" style="1"/>
    <col min="2306" max="2306" width="1.6640625" style="1" customWidth="1"/>
    <col min="2307" max="2307" width="18.88671875" style="1" customWidth="1"/>
    <col min="2308" max="2308" width="3.6640625" style="1" customWidth="1"/>
    <col min="2309" max="2309" width="13.88671875" style="1" customWidth="1"/>
    <col min="2310" max="2310" width="14.33203125" style="1" customWidth="1"/>
    <col min="2311" max="2311" width="5.44140625" style="1" customWidth="1"/>
    <col min="2312" max="2312" width="17.44140625" style="1" customWidth="1"/>
    <col min="2313" max="2313" width="1.6640625" style="1" customWidth="1"/>
    <col min="2314" max="2314" width="8.33203125" style="1" customWidth="1"/>
    <col min="2315" max="2561" width="11.44140625" style="1"/>
    <col min="2562" max="2562" width="1.6640625" style="1" customWidth="1"/>
    <col min="2563" max="2563" width="18.88671875" style="1" customWidth="1"/>
    <col min="2564" max="2564" width="3.6640625" style="1" customWidth="1"/>
    <col min="2565" max="2565" width="13.88671875" style="1" customWidth="1"/>
    <col min="2566" max="2566" width="14.33203125" style="1" customWidth="1"/>
    <col min="2567" max="2567" width="5.44140625" style="1" customWidth="1"/>
    <col min="2568" max="2568" width="17.44140625" style="1" customWidth="1"/>
    <col min="2569" max="2569" width="1.6640625" style="1" customWidth="1"/>
    <col min="2570" max="2570" width="8.33203125" style="1" customWidth="1"/>
    <col min="2571" max="2817" width="11.44140625" style="1"/>
    <col min="2818" max="2818" width="1.6640625" style="1" customWidth="1"/>
    <col min="2819" max="2819" width="18.88671875" style="1" customWidth="1"/>
    <col min="2820" max="2820" width="3.6640625" style="1" customWidth="1"/>
    <col min="2821" max="2821" width="13.88671875" style="1" customWidth="1"/>
    <col min="2822" max="2822" width="14.33203125" style="1" customWidth="1"/>
    <col min="2823" max="2823" width="5.44140625" style="1" customWidth="1"/>
    <col min="2824" max="2824" width="17.44140625" style="1" customWidth="1"/>
    <col min="2825" max="2825" width="1.6640625" style="1" customWidth="1"/>
    <col min="2826" max="2826" width="8.33203125" style="1" customWidth="1"/>
    <col min="2827" max="3073" width="11.44140625" style="1"/>
    <col min="3074" max="3074" width="1.6640625" style="1" customWidth="1"/>
    <col min="3075" max="3075" width="18.88671875" style="1" customWidth="1"/>
    <col min="3076" max="3076" width="3.6640625" style="1" customWidth="1"/>
    <col min="3077" max="3077" width="13.88671875" style="1" customWidth="1"/>
    <col min="3078" max="3078" width="14.33203125" style="1" customWidth="1"/>
    <col min="3079" max="3079" width="5.44140625" style="1" customWidth="1"/>
    <col min="3080" max="3080" width="17.44140625" style="1" customWidth="1"/>
    <col min="3081" max="3081" width="1.6640625" style="1" customWidth="1"/>
    <col min="3082" max="3082" width="8.33203125" style="1" customWidth="1"/>
    <col min="3083" max="3329" width="11.44140625" style="1"/>
    <col min="3330" max="3330" width="1.6640625" style="1" customWidth="1"/>
    <col min="3331" max="3331" width="18.88671875" style="1" customWidth="1"/>
    <col min="3332" max="3332" width="3.6640625" style="1" customWidth="1"/>
    <col min="3333" max="3333" width="13.88671875" style="1" customWidth="1"/>
    <col min="3334" max="3334" width="14.33203125" style="1" customWidth="1"/>
    <col min="3335" max="3335" width="5.44140625" style="1" customWidth="1"/>
    <col min="3336" max="3336" width="17.44140625" style="1" customWidth="1"/>
    <col min="3337" max="3337" width="1.6640625" style="1" customWidth="1"/>
    <col min="3338" max="3338" width="8.33203125" style="1" customWidth="1"/>
    <col min="3339" max="3585" width="11.44140625" style="1"/>
    <col min="3586" max="3586" width="1.6640625" style="1" customWidth="1"/>
    <col min="3587" max="3587" width="18.88671875" style="1" customWidth="1"/>
    <col min="3588" max="3588" width="3.6640625" style="1" customWidth="1"/>
    <col min="3589" max="3589" width="13.88671875" style="1" customWidth="1"/>
    <col min="3590" max="3590" width="14.33203125" style="1" customWidth="1"/>
    <col min="3591" max="3591" width="5.44140625" style="1" customWidth="1"/>
    <col min="3592" max="3592" width="17.44140625" style="1" customWidth="1"/>
    <col min="3593" max="3593" width="1.6640625" style="1" customWidth="1"/>
    <col min="3594" max="3594" width="8.33203125" style="1" customWidth="1"/>
    <col min="3595" max="3841" width="11.44140625" style="1"/>
    <col min="3842" max="3842" width="1.6640625" style="1" customWidth="1"/>
    <col min="3843" max="3843" width="18.88671875" style="1" customWidth="1"/>
    <col min="3844" max="3844" width="3.6640625" style="1" customWidth="1"/>
    <col min="3845" max="3845" width="13.88671875" style="1" customWidth="1"/>
    <col min="3846" max="3846" width="14.33203125" style="1" customWidth="1"/>
    <col min="3847" max="3847" width="5.44140625" style="1" customWidth="1"/>
    <col min="3848" max="3848" width="17.44140625" style="1" customWidth="1"/>
    <col min="3849" max="3849" width="1.6640625" style="1" customWidth="1"/>
    <col min="3850" max="3850" width="8.33203125" style="1" customWidth="1"/>
    <col min="3851" max="4097" width="11.44140625" style="1"/>
    <col min="4098" max="4098" width="1.6640625" style="1" customWidth="1"/>
    <col min="4099" max="4099" width="18.88671875" style="1" customWidth="1"/>
    <col min="4100" max="4100" width="3.6640625" style="1" customWidth="1"/>
    <col min="4101" max="4101" width="13.88671875" style="1" customWidth="1"/>
    <col min="4102" max="4102" width="14.33203125" style="1" customWidth="1"/>
    <col min="4103" max="4103" width="5.44140625" style="1" customWidth="1"/>
    <col min="4104" max="4104" width="17.44140625" style="1" customWidth="1"/>
    <col min="4105" max="4105" width="1.6640625" style="1" customWidth="1"/>
    <col min="4106" max="4106" width="8.33203125" style="1" customWidth="1"/>
    <col min="4107" max="4353" width="11.44140625" style="1"/>
    <col min="4354" max="4354" width="1.6640625" style="1" customWidth="1"/>
    <col min="4355" max="4355" width="18.88671875" style="1" customWidth="1"/>
    <col min="4356" max="4356" width="3.6640625" style="1" customWidth="1"/>
    <col min="4357" max="4357" width="13.88671875" style="1" customWidth="1"/>
    <col min="4358" max="4358" width="14.33203125" style="1" customWidth="1"/>
    <col min="4359" max="4359" width="5.44140625" style="1" customWidth="1"/>
    <col min="4360" max="4360" width="17.44140625" style="1" customWidth="1"/>
    <col min="4361" max="4361" width="1.6640625" style="1" customWidth="1"/>
    <col min="4362" max="4362" width="8.33203125" style="1" customWidth="1"/>
    <col min="4363" max="4609" width="11.44140625" style="1"/>
    <col min="4610" max="4610" width="1.6640625" style="1" customWidth="1"/>
    <col min="4611" max="4611" width="18.88671875" style="1" customWidth="1"/>
    <col min="4612" max="4612" width="3.6640625" style="1" customWidth="1"/>
    <col min="4613" max="4613" width="13.88671875" style="1" customWidth="1"/>
    <col min="4614" max="4614" width="14.33203125" style="1" customWidth="1"/>
    <col min="4615" max="4615" width="5.44140625" style="1" customWidth="1"/>
    <col min="4616" max="4616" width="17.44140625" style="1" customWidth="1"/>
    <col min="4617" max="4617" width="1.6640625" style="1" customWidth="1"/>
    <col min="4618" max="4618" width="8.33203125" style="1" customWidth="1"/>
    <col min="4619" max="4865" width="11.44140625" style="1"/>
    <col min="4866" max="4866" width="1.6640625" style="1" customWidth="1"/>
    <col min="4867" max="4867" width="18.88671875" style="1" customWidth="1"/>
    <col min="4868" max="4868" width="3.6640625" style="1" customWidth="1"/>
    <col min="4869" max="4869" width="13.88671875" style="1" customWidth="1"/>
    <col min="4870" max="4870" width="14.33203125" style="1" customWidth="1"/>
    <col min="4871" max="4871" width="5.44140625" style="1" customWidth="1"/>
    <col min="4872" max="4872" width="17.44140625" style="1" customWidth="1"/>
    <col min="4873" max="4873" width="1.6640625" style="1" customWidth="1"/>
    <col min="4874" max="4874" width="8.33203125" style="1" customWidth="1"/>
    <col min="4875" max="5121" width="11.44140625" style="1"/>
    <col min="5122" max="5122" width="1.6640625" style="1" customWidth="1"/>
    <col min="5123" max="5123" width="18.88671875" style="1" customWidth="1"/>
    <col min="5124" max="5124" width="3.6640625" style="1" customWidth="1"/>
    <col min="5125" max="5125" width="13.88671875" style="1" customWidth="1"/>
    <col min="5126" max="5126" width="14.33203125" style="1" customWidth="1"/>
    <col min="5127" max="5127" width="5.44140625" style="1" customWidth="1"/>
    <col min="5128" max="5128" width="17.44140625" style="1" customWidth="1"/>
    <col min="5129" max="5129" width="1.6640625" style="1" customWidth="1"/>
    <col min="5130" max="5130" width="8.33203125" style="1" customWidth="1"/>
    <col min="5131" max="5377" width="11.44140625" style="1"/>
    <col min="5378" max="5378" width="1.6640625" style="1" customWidth="1"/>
    <col min="5379" max="5379" width="18.88671875" style="1" customWidth="1"/>
    <col min="5380" max="5380" width="3.6640625" style="1" customWidth="1"/>
    <col min="5381" max="5381" width="13.88671875" style="1" customWidth="1"/>
    <col min="5382" max="5382" width="14.33203125" style="1" customWidth="1"/>
    <col min="5383" max="5383" width="5.44140625" style="1" customWidth="1"/>
    <col min="5384" max="5384" width="17.44140625" style="1" customWidth="1"/>
    <col min="5385" max="5385" width="1.6640625" style="1" customWidth="1"/>
    <col min="5386" max="5386" width="8.33203125" style="1" customWidth="1"/>
    <col min="5387" max="5633" width="11.44140625" style="1"/>
    <col min="5634" max="5634" width="1.6640625" style="1" customWidth="1"/>
    <col min="5635" max="5635" width="18.88671875" style="1" customWidth="1"/>
    <col min="5636" max="5636" width="3.6640625" style="1" customWidth="1"/>
    <col min="5637" max="5637" width="13.88671875" style="1" customWidth="1"/>
    <col min="5638" max="5638" width="14.33203125" style="1" customWidth="1"/>
    <col min="5639" max="5639" width="5.44140625" style="1" customWidth="1"/>
    <col min="5640" max="5640" width="17.44140625" style="1" customWidth="1"/>
    <col min="5641" max="5641" width="1.6640625" style="1" customWidth="1"/>
    <col min="5642" max="5642" width="8.33203125" style="1" customWidth="1"/>
    <col min="5643" max="5889" width="11.44140625" style="1"/>
    <col min="5890" max="5890" width="1.6640625" style="1" customWidth="1"/>
    <col min="5891" max="5891" width="18.88671875" style="1" customWidth="1"/>
    <col min="5892" max="5892" width="3.6640625" style="1" customWidth="1"/>
    <col min="5893" max="5893" width="13.88671875" style="1" customWidth="1"/>
    <col min="5894" max="5894" width="14.33203125" style="1" customWidth="1"/>
    <col min="5895" max="5895" width="5.44140625" style="1" customWidth="1"/>
    <col min="5896" max="5896" width="17.44140625" style="1" customWidth="1"/>
    <col min="5897" max="5897" width="1.6640625" style="1" customWidth="1"/>
    <col min="5898" max="5898" width="8.33203125" style="1" customWidth="1"/>
    <col min="5899" max="6145" width="11.44140625" style="1"/>
    <col min="6146" max="6146" width="1.6640625" style="1" customWidth="1"/>
    <col min="6147" max="6147" width="18.88671875" style="1" customWidth="1"/>
    <col min="6148" max="6148" width="3.6640625" style="1" customWidth="1"/>
    <col min="6149" max="6149" width="13.88671875" style="1" customWidth="1"/>
    <col min="6150" max="6150" width="14.33203125" style="1" customWidth="1"/>
    <col min="6151" max="6151" width="5.44140625" style="1" customWidth="1"/>
    <col min="6152" max="6152" width="17.44140625" style="1" customWidth="1"/>
    <col min="6153" max="6153" width="1.6640625" style="1" customWidth="1"/>
    <col min="6154" max="6154" width="8.33203125" style="1" customWidth="1"/>
    <col min="6155" max="6401" width="11.44140625" style="1"/>
    <col min="6402" max="6402" width="1.6640625" style="1" customWidth="1"/>
    <col min="6403" max="6403" width="18.88671875" style="1" customWidth="1"/>
    <col min="6404" max="6404" width="3.6640625" style="1" customWidth="1"/>
    <col min="6405" max="6405" width="13.88671875" style="1" customWidth="1"/>
    <col min="6406" max="6406" width="14.33203125" style="1" customWidth="1"/>
    <col min="6407" max="6407" width="5.44140625" style="1" customWidth="1"/>
    <col min="6408" max="6408" width="17.44140625" style="1" customWidth="1"/>
    <col min="6409" max="6409" width="1.6640625" style="1" customWidth="1"/>
    <col min="6410" max="6410" width="8.33203125" style="1" customWidth="1"/>
    <col min="6411" max="6657" width="11.44140625" style="1"/>
    <col min="6658" max="6658" width="1.6640625" style="1" customWidth="1"/>
    <col min="6659" max="6659" width="18.88671875" style="1" customWidth="1"/>
    <col min="6660" max="6660" width="3.6640625" style="1" customWidth="1"/>
    <col min="6661" max="6661" width="13.88671875" style="1" customWidth="1"/>
    <col min="6662" max="6662" width="14.33203125" style="1" customWidth="1"/>
    <col min="6663" max="6663" width="5.44140625" style="1" customWidth="1"/>
    <col min="6664" max="6664" width="17.44140625" style="1" customWidth="1"/>
    <col min="6665" max="6665" width="1.6640625" style="1" customWidth="1"/>
    <col min="6666" max="6666" width="8.33203125" style="1" customWidth="1"/>
    <col min="6667" max="6913" width="11.44140625" style="1"/>
    <col min="6914" max="6914" width="1.6640625" style="1" customWidth="1"/>
    <col min="6915" max="6915" width="18.88671875" style="1" customWidth="1"/>
    <col min="6916" max="6916" width="3.6640625" style="1" customWidth="1"/>
    <col min="6917" max="6917" width="13.88671875" style="1" customWidth="1"/>
    <col min="6918" max="6918" width="14.33203125" style="1" customWidth="1"/>
    <col min="6919" max="6919" width="5.44140625" style="1" customWidth="1"/>
    <col min="6920" max="6920" width="17.44140625" style="1" customWidth="1"/>
    <col min="6921" max="6921" width="1.6640625" style="1" customWidth="1"/>
    <col min="6922" max="6922" width="8.33203125" style="1" customWidth="1"/>
    <col min="6923" max="7169" width="11.44140625" style="1"/>
    <col min="7170" max="7170" width="1.6640625" style="1" customWidth="1"/>
    <col min="7171" max="7171" width="18.88671875" style="1" customWidth="1"/>
    <col min="7172" max="7172" width="3.6640625" style="1" customWidth="1"/>
    <col min="7173" max="7173" width="13.88671875" style="1" customWidth="1"/>
    <col min="7174" max="7174" width="14.33203125" style="1" customWidth="1"/>
    <col min="7175" max="7175" width="5.44140625" style="1" customWidth="1"/>
    <col min="7176" max="7176" width="17.44140625" style="1" customWidth="1"/>
    <col min="7177" max="7177" width="1.6640625" style="1" customWidth="1"/>
    <col min="7178" max="7178" width="8.33203125" style="1" customWidth="1"/>
    <col min="7179" max="7425" width="11.44140625" style="1"/>
    <col min="7426" max="7426" width="1.6640625" style="1" customWidth="1"/>
    <col min="7427" max="7427" width="18.88671875" style="1" customWidth="1"/>
    <col min="7428" max="7428" width="3.6640625" style="1" customWidth="1"/>
    <col min="7429" max="7429" width="13.88671875" style="1" customWidth="1"/>
    <col min="7430" max="7430" width="14.33203125" style="1" customWidth="1"/>
    <col min="7431" max="7431" width="5.44140625" style="1" customWidth="1"/>
    <col min="7432" max="7432" width="17.44140625" style="1" customWidth="1"/>
    <col min="7433" max="7433" width="1.6640625" style="1" customWidth="1"/>
    <col min="7434" max="7434" width="8.33203125" style="1" customWidth="1"/>
    <col min="7435" max="7681" width="11.44140625" style="1"/>
    <col min="7682" max="7682" width="1.6640625" style="1" customWidth="1"/>
    <col min="7683" max="7683" width="18.88671875" style="1" customWidth="1"/>
    <col min="7684" max="7684" width="3.6640625" style="1" customWidth="1"/>
    <col min="7685" max="7685" width="13.88671875" style="1" customWidth="1"/>
    <col min="7686" max="7686" width="14.33203125" style="1" customWidth="1"/>
    <col min="7687" max="7687" width="5.44140625" style="1" customWidth="1"/>
    <col min="7688" max="7688" width="17.44140625" style="1" customWidth="1"/>
    <col min="7689" max="7689" width="1.6640625" style="1" customWidth="1"/>
    <col min="7690" max="7690" width="8.33203125" style="1" customWidth="1"/>
    <col min="7691" max="7937" width="11.44140625" style="1"/>
    <col min="7938" max="7938" width="1.6640625" style="1" customWidth="1"/>
    <col min="7939" max="7939" width="18.88671875" style="1" customWidth="1"/>
    <col min="7940" max="7940" width="3.6640625" style="1" customWidth="1"/>
    <col min="7941" max="7941" width="13.88671875" style="1" customWidth="1"/>
    <col min="7942" max="7942" width="14.33203125" style="1" customWidth="1"/>
    <col min="7943" max="7943" width="5.44140625" style="1" customWidth="1"/>
    <col min="7944" max="7944" width="17.44140625" style="1" customWidth="1"/>
    <col min="7945" max="7945" width="1.6640625" style="1" customWidth="1"/>
    <col min="7946" max="7946" width="8.33203125" style="1" customWidth="1"/>
    <col min="7947" max="8193" width="11.44140625" style="1"/>
    <col min="8194" max="8194" width="1.6640625" style="1" customWidth="1"/>
    <col min="8195" max="8195" width="18.88671875" style="1" customWidth="1"/>
    <col min="8196" max="8196" width="3.6640625" style="1" customWidth="1"/>
    <col min="8197" max="8197" width="13.88671875" style="1" customWidth="1"/>
    <col min="8198" max="8198" width="14.33203125" style="1" customWidth="1"/>
    <col min="8199" max="8199" width="5.44140625" style="1" customWidth="1"/>
    <col min="8200" max="8200" width="17.44140625" style="1" customWidth="1"/>
    <col min="8201" max="8201" width="1.6640625" style="1" customWidth="1"/>
    <col min="8202" max="8202" width="8.33203125" style="1" customWidth="1"/>
    <col min="8203" max="8449" width="11.44140625" style="1"/>
    <col min="8450" max="8450" width="1.6640625" style="1" customWidth="1"/>
    <col min="8451" max="8451" width="18.88671875" style="1" customWidth="1"/>
    <col min="8452" max="8452" width="3.6640625" style="1" customWidth="1"/>
    <col min="8453" max="8453" width="13.88671875" style="1" customWidth="1"/>
    <col min="8454" max="8454" width="14.33203125" style="1" customWidth="1"/>
    <col min="8455" max="8455" width="5.44140625" style="1" customWidth="1"/>
    <col min="8456" max="8456" width="17.44140625" style="1" customWidth="1"/>
    <col min="8457" max="8457" width="1.6640625" style="1" customWidth="1"/>
    <col min="8458" max="8458" width="8.33203125" style="1" customWidth="1"/>
    <col min="8459" max="8705" width="11.44140625" style="1"/>
    <col min="8706" max="8706" width="1.6640625" style="1" customWidth="1"/>
    <col min="8707" max="8707" width="18.88671875" style="1" customWidth="1"/>
    <col min="8708" max="8708" width="3.6640625" style="1" customWidth="1"/>
    <col min="8709" max="8709" width="13.88671875" style="1" customWidth="1"/>
    <col min="8710" max="8710" width="14.33203125" style="1" customWidth="1"/>
    <col min="8711" max="8711" width="5.44140625" style="1" customWidth="1"/>
    <col min="8712" max="8712" width="17.44140625" style="1" customWidth="1"/>
    <col min="8713" max="8713" width="1.6640625" style="1" customWidth="1"/>
    <col min="8714" max="8714" width="8.33203125" style="1" customWidth="1"/>
    <col min="8715" max="8961" width="11.44140625" style="1"/>
    <col min="8962" max="8962" width="1.6640625" style="1" customWidth="1"/>
    <col min="8963" max="8963" width="18.88671875" style="1" customWidth="1"/>
    <col min="8964" max="8964" width="3.6640625" style="1" customWidth="1"/>
    <col min="8965" max="8965" width="13.88671875" style="1" customWidth="1"/>
    <col min="8966" max="8966" width="14.33203125" style="1" customWidth="1"/>
    <col min="8967" max="8967" width="5.44140625" style="1" customWidth="1"/>
    <col min="8968" max="8968" width="17.44140625" style="1" customWidth="1"/>
    <col min="8969" max="8969" width="1.6640625" style="1" customWidth="1"/>
    <col min="8970" max="8970" width="8.33203125" style="1" customWidth="1"/>
    <col min="8971" max="9217" width="11.44140625" style="1"/>
    <col min="9218" max="9218" width="1.6640625" style="1" customWidth="1"/>
    <col min="9219" max="9219" width="18.88671875" style="1" customWidth="1"/>
    <col min="9220" max="9220" width="3.6640625" style="1" customWidth="1"/>
    <col min="9221" max="9221" width="13.88671875" style="1" customWidth="1"/>
    <col min="9222" max="9222" width="14.33203125" style="1" customWidth="1"/>
    <col min="9223" max="9223" width="5.44140625" style="1" customWidth="1"/>
    <col min="9224" max="9224" width="17.44140625" style="1" customWidth="1"/>
    <col min="9225" max="9225" width="1.6640625" style="1" customWidth="1"/>
    <col min="9226" max="9226" width="8.33203125" style="1" customWidth="1"/>
    <col min="9227" max="9473" width="11.44140625" style="1"/>
    <col min="9474" max="9474" width="1.6640625" style="1" customWidth="1"/>
    <col min="9475" max="9475" width="18.88671875" style="1" customWidth="1"/>
    <col min="9476" max="9476" width="3.6640625" style="1" customWidth="1"/>
    <col min="9477" max="9477" width="13.88671875" style="1" customWidth="1"/>
    <col min="9478" max="9478" width="14.33203125" style="1" customWidth="1"/>
    <col min="9479" max="9479" width="5.44140625" style="1" customWidth="1"/>
    <col min="9480" max="9480" width="17.44140625" style="1" customWidth="1"/>
    <col min="9481" max="9481" width="1.6640625" style="1" customWidth="1"/>
    <col min="9482" max="9482" width="8.33203125" style="1" customWidth="1"/>
    <col min="9483" max="9729" width="11.44140625" style="1"/>
    <col min="9730" max="9730" width="1.6640625" style="1" customWidth="1"/>
    <col min="9731" max="9731" width="18.88671875" style="1" customWidth="1"/>
    <col min="9732" max="9732" width="3.6640625" style="1" customWidth="1"/>
    <col min="9733" max="9733" width="13.88671875" style="1" customWidth="1"/>
    <col min="9734" max="9734" width="14.33203125" style="1" customWidth="1"/>
    <col min="9735" max="9735" width="5.44140625" style="1" customWidth="1"/>
    <col min="9736" max="9736" width="17.44140625" style="1" customWidth="1"/>
    <col min="9737" max="9737" width="1.6640625" style="1" customWidth="1"/>
    <col min="9738" max="9738" width="8.33203125" style="1" customWidth="1"/>
    <col min="9739" max="9985" width="11.44140625" style="1"/>
    <col min="9986" max="9986" width="1.6640625" style="1" customWidth="1"/>
    <col min="9987" max="9987" width="18.88671875" style="1" customWidth="1"/>
    <col min="9988" max="9988" width="3.6640625" style="1" customWidth="1"/>
    <col min="9989" max="9989" width="13.88671875" style="1" customWidth="1"/>
    <col min="9990" max="9990" width="14.33203125" style="1" customWidth="1"/>
    <col min="9991" max="9991" width="5.44140625" style="1" customWidth="1"/>
    <col min="9992" max="9992" width="17.44140625" style="1" customWidth="1"/>
    <col min="9993" max="9993" width="1.6640625" style="1" customWidth="1"/>
    <col min="9994" max="9994" width="8.33203125" style="1" customWidth="1"/>
    <col min="9995" max="10241" width="11.44140625" style="1"/>
    <col min="10242" max="10242" width="1.6640625" style="1" customWidth="1"/>
    <col min="10243" max="10243" width="18.88671875" style="1" customWidth="1"/>
    <col min="10244" max="10244" width="3.6640625" style="1" customWidth="1"/>
    <col min="10245" max="10245" width="13.88671875" style="1" customWidth="1"/>
    <col min="10246" max="10246" width="14.33203125" style="1" customWidth="1"/>
    <col min="10247" max="10247" width="5.44140625" style="1" customWidth="1"/>
    <col min="10248" max="10248" width="17.44140625" style="1" customWidth="1"/>
    <col min="10249" max="10249" width="1.6640625" style="1" customWidth="1"/>
    <col min="10250" max="10250" width="8.33203125" style="1" customWidth="1"/>
    <col min="10251" max="10497" width="11.44140625" style="1"/>
    <col min="10498" max="10498" width="1.6640625" style="1" customWidth="1"/>
    <col min="10499" max="10499" width="18.88671875" style="1" customWidth="1"/>
    <col min="10500" max="10500" width="3.6640625" style="1" customWidth="1"/>
    <col min="10501" max="10501" width="13.88671875" style="1" customWidth="1"/>
    <col min="10502" max="10502" width="14.33203125" style="1" customWidth="1"/>
    <col min="10503" max="10503" width="5.44140625" style="1" customWidth="1"/>
    <col min="10504" max="10504" width="17.44140625" style="1" customWidth="1"/>
    <col min="10505" max="10505" width="1.6640625" style="1" customWidth="1"/>
    <col min="10506" max="10506" width="8.33203125" style="1" customWidth="1"/>
    <col min="10507" max="10753" width="11.44140625" style="1"/>
    <col min="10754" max="10754" width="1.6640625" style="1" customWidth="1"/>
    <col min="10755" max="10755" width="18.88671875" style="1" customWidth="1"/>
    <col min="10756" max="10756" width="3.6640625" style="1" customWidth="1"/>
    <col min="10757" max="10757" width="13.88671875" style="1" customWidth="1"/>
    <col min="10758" max="10758" width="14.33203125" style="1" customWidth="1"/>
    <col min="10759" max="10759" width="5.44140625" style="1" customWidth="1"/>
    <col min="10760" max="10760" width="17.44140625" style="1" customWidth="1"/>
    <col min="10761" max="10761" width="1.6640625" style="1" customWidth="1"/>
    <col min="10762" max="10762" width="8.33203125" style="1" customWidth="1"/>
    <col min="10763" max="11009" width="11.44140625" style="1"/>
    <col min="11010" max="11010" width="1.6640625" style="1" customWidth="1"/>
    <col min="11011" max="11011" width="18.88671875" style="1" customWidth="1"/>
    <col min="11012" max="11012" width="3.6640625" style="1" customWidth="1"/>
    <col min="11013" max="11013" width="13.88671875" style="1" customWidth="1"/>
    <col min="11014" max="11014" width="14.33203125" style="1" customWidth="1"/>
    <col min="11015" max="11015" width="5.44140625" style="1" customWidth="1"/>
    <col min="11016" max="11016" width="17.44140625" style="1" customWidth="1"/>
    <col min="11017" max="11017" width="1.6640625" style="1" customWidth="1"/>
    <col min="11018" max="11018" width="8.33203125" style="1" customWidth="1"/>
    <col min="11019" max="11265" width="11.44140625" style="1"/>
    <col min="11266" max="11266" width="1.6640625" style="1" customWidth="1"/>
    <col min="11267" max="11267" width="18.88671875" style="1" customWidth="1"/>
    <col min="11268" max="11268" width="3.6640625" style="1" customWidth="1"/>
    <col min="11269" max="11269" width="13.88671875" style="1" customWidth="1"/>
    <col min="11270" max="11270" width="14.33203125" style="1" customWidth="1"/>
    <col min="11271" max="11271" width="5.44140625" style="1" customWidth="1"/>
    <col min="11272" max="11272" width="17.44140625" style="1" customWidth="1"/>
    <col min="11273" max="11273" width="1.6640625" style="1" customWidth="1"/>
    <col min="11274" max="11274" width="8.33203125" style="1" customWidth="1"/>
    <col min="11275" max="11521" width="11.44140625" style="1"/>
    <col min="11522" max="11522" width="1.6640625" style="1" customWidth="1"/>
    <col min="11523" max="11523" width="18.88671875" style="1" customWidth="1"/>
    <col min="11524" max="11524" width="3.6640625" style="1" customWidth="1"/>
    <col min="11525" max="11525" width="13.88671875" style="1" customWidth="1"/>
    <col min="11526" max="11526" width="14.33203125" style="1" customWidth="1"/>
    <col min="11527" max="11527" width="5.44140625" style="1" customWidth="1"/>
    <col min="11528" max="11528" width="17.44140625" style="1" customWidth="1"/>
    <col min="11529" max="11529" width="1.6640625" style="1" customWidth="1"/>
    <col min="11530" max="11530" width="8.33203125" style="1" customWidth="1"/>
    <col min="11531" max="11777" width="11.44140625" style="1"/>
    <col min="11778" max="11778" width="1.6640625" style="1" customWidth="1"/>
    <col min="11779" max="11779" width="18.88671875" style="1" customWidth="1"/>
    <col min="11780" max="11780" width="3.6640625" style="1" customWidth="1"/>
    <col min="11781" max="11781" width="13.88671875" style="1" customWidth="1"/>
    <col min="11782" max="11782" width="14.33203125" style="1" customWidth="1"/>
    <col min="11783" max="11783" width="5.44140625" style="1" customWidth="1"/>
    <col min="11784" max="11784" width="17.44140625" style="1" customWidth="1"/>
    <col min="11785" max="11785" width="1.6640625" style="1" customWidth="1"/>
    <col min="11786" max="11786" width="8.33203125" style="1" customWidth="1"/>
    <col min="11787" max="12033" width="11.44140625" style="1"/>
    <col min="12034" max="12034" width="1.6640625" style="1" customWidth="1"/>
    <col min="12035" max="12035" width="18.88671875" style="1" customWidth="1"/>
    <col min="12036" max="12036" width="3.6640625" style="1" customWidth="1"/>
    <col min="12037" max="12037" width="13.88671875" style="1" customWidth="1"/>
    <col min="12038" max="12038" width="14.33203125" style="1" customWidth="1"/>
    <col min="12039" max="12039" width="5.44140625" style="1" customWidth="1"/>
    <col min="12040" max="12040" width="17.44140625" style="1" customWidth="1"/>
    <col min="12041" max="12041" width="1.6640625" style="1" customWidth="1"/>
    <col min="12042" max="12042" width="8.33203125" style="1" customWidth="1"/>
    <col min="12043" max="12289" width="11.44140625" style="1"/>
    <col min="12290" max="12290" width="1.6640625" style="1" customWidth="1"/>
    <col min="12291" max="12291" width="18.88671875" style="1" customWidth="1"/>
    <col min="12292" max="12292" width="3.6640625" style="1" customWidth="1"/>
    <col min="12293" max="12293" width="13.88671875" style="1" customWidth="1"/>
    <col min="12294" max="12294" width="14.33203125" style="1" customWidth="1"/>
    <col min="12295" max="12295" width="5.44140625" style="1" customWidth="1"/>
    <col min="12296" max="12296" width="17.44140625" style="1" customWidth="1"/>
    <col min="12297" max="12297" width="1.6640625" style="1" customWidth="1"/>
    <col min="12298" max="12298" width="8.33203125" style="1" customWidth="1"/>
    <col min="12299" max="12545" width="11.44140625" style="1"/>
    <col min="12546" max="12546" width="1.6640625" style="1" customWidth="1"/>
    <col min="12547" max="12547" width="18.88671875" style="1" customWidth="1"/>
    <col min="12548" max="12548" width="3.6640625" style="1" customWidth="1"/>
    <col min="12549" max="12549" width="13.88671875" style="1" customWidth="1"/>
    <col min="12550" max="12550" width="14.33203125" style="1" customWidth="1"/>
    <col min="12551" max="12551" width="5.44140625" style="1" customWidth="1"/>
    <col min="12552" max="12552" width="17.44140625" style="1" customWidth="1"/>
    <col min="12553" max="12553" width="1.6640625" style="1" customWidth="1"/>
    <col min="12554" max="12554" width="8.33203125" style="1" customWidth="1"/>
    <col min="12555" max="12801" width="11.44140625" style="1"/>
    <col min="12802" max="12802" width="1.6640625" style="1" customWidth="1"/>
    <col min="12803" max="12803" width="18.88671875" style="1" customWidth="1"/>
    <col min="12804" max="12804" width="3.6640625" style="1" customWidth="1"/>
    <col min="12805" max="12805" width="13.88671875" style="1" customWidth="1"/>
    <col min="12806" max="12806" width="14.33203125" style="1" customWidth="1"/>
    <col min="12807" max="12807" width="5.44140625" style="1" customWidth="1"/>
    <col min="12808" max="12808" width="17.44140625" style="1" customWidth="1"/>
    <col min="12809" max="12809" width="1.6640625" style="1" customWidth="1"/>
    <col min="12810" max="12810" width="8.33203125" style="1" customWidth="1"/>
    <col min="12811" max="13057" width="11.44140625" style="1"/>
    <col min="13058" max="13058" width="1.6640625" style="1" customWidth="1"/>
    <col min="13059" max="13059" width="18.88671875" style="1" customWidth="1"/>
    <col min="13060" max="13060" width="3.6640625" style="1" customWidth="1"/>
    <col min="13061" max="13061" width="13.88671875" style="1" customWidth="1"/>
    <col min="13062" max="13062" width="14.33203125" style="1" customWidth="1"/>
    <col min="13063" max="13063" width="5.44140625" style="1" customWidth="1"/>
    <col min="13064" max="13064" width="17.44140625" style="1" customWidth="1"/>
    <col min="13065" max="13065" width="1.6640625" style="1" customWidth="1"/>
    <col min="13066" max="13066" width="8.33203125" style="1" customWidth="1"/>
    <col min="13067" max="13313" width="11.44140625" style="1"/>
    <col min="13314" max="13314" width="1.6640625" style="1" customWidth="1"/>
    <col min="13315" max="13315" width="18.88671875" style="1" customWidth="1"/>
    <col min="13316" max="13316" width="3.6640625" style="1" customWidth="1"/>
    <col min="13317" max="13317" width="13.88671875" style="1" customWidth="1"/>
    <col min="13318" max="13318" width="14.33203125" style="1" customWidth="1"/>
    <col min="13319" max="13319" width="5.44140625" style="1" customWidth="1"/>
    <col min="13320" max="13320" width="17.44140625" style="1" customWidth="1"/>
    <col min="13321" max="13321" width="1.6640625" style="1" customWidth="1"/>
    <col min="13322" max="13322" width="8.33203125" style="1" customWidth="1"/>
    <col min="13323" max="13569" width="11.44140625" style="1"/>
    <col min="13570" max="13570" width="1.6640625" style="1" customWidth="1"/>
    <col min="13571" max="13571" width="18.88671875" style="1" customWidth="1"/>
    <col min="13572" max="13572" width="3.6640625" style="1" customWidth="1"/>
    <col min="13573" max="13573" width="13.88671875" style="1" customWidth="1"/>
    <col min="13574" max="13574" width="14.33203125" style="1" customWidth="1"/>
    <col min="13575" max="13575" width="5.44140625" style="1" customWidth="1"/>
    <col min="13576" max="13576" width="17.44140625" style="1" customWidth="1"/>
    <col min="13577" max="13577" width="1.6640625" style="1" customWidth="1"/>
    <col min="13578" max="13578" width="8.33203125" style="1" customWidth="1"/>
    <col min="13579" max="13825" width="11.44140625" style="1"/>
    <col min="13826" max="13826" width="1.6640625" style="1" customWidth="1"/>
    <col min="13827" max="13827" width="18.88671875" style="1" customWidth="1"/>
    <col min="13828" max="13828" width="3.6640625" style="1" customWidth="1"/>
    <col min="13829" max="13829" width="13.88671875" style="1" customWidth="1"/>
    <col min="13830" max="13830" width="14.33203125" style="1" customWidth="1"/>
    <col min="13831" max="13831" width="5.44140625" style="1" customWidth="1"/>
    <col min="13832" max="13832" width="17.44140625" style="1" customWidth="1"/>
    <col min="13833" max="13833" width="1.6640625" style="1" customWidth="1"/>
    <col min="13834" max="13834" width="8.33203125" style="1" customWidth="1"/>
    <col min="13835" max="14081" width="11.44140625" style="1"/>
    <col min="14082" max="14082" width="1.6640625" style="1" customWidth="1"/>
    <col min="14083" max="14083" width="18.88671875" style="1" customWidth="1"/>
    <col min="14084" max="14084" width="3.6640625" style="1" customWidth="1"/>
    <col min="14085" max="14085" width="13.88671875" style="1" customWidth="1"/>
    <col min="14086" max="14086" width="14.33203125" style="1" customWidth="1"/>
    <col min="14087" max="14087" width="5.44140625" style="1" customWidth="1"/>
    <col min="14088" max="14088" width="17.44140625" style="1" customWidth="1"/>
    <col min="14089" max="14089" width="1.6640625" style="1" customWidth="1"/>
    <col min="14090" max="14090" width="8.33203125" style="1" customWidth="1"/>
    <col min="14091" max="14337" width="11.44140625" style="1"/>
    <col min="14338" max="14338" width="1.6640625" style="1" customWidth="1"/>
    <col min="14339" max="14339" width="18.88671875" style="1" customWidth="1"/>
    <col min="14340" max="14340" width="3.6640625" style="1" customWidth="1"/>
    <col min="14341" max="14341" width="13.88671875" style="1" customWidth="1"/>
    <col min="14342" max="14342" width="14.33203125" style="1" customWidth="1"/>
    <col min="14343" max="14343" width="5.44140625" style="1" customWidth="1"/>
    <col min="14344" max="14344" width="17.44140625" style="1" customWidth="1"/>
    <col min="14345" max="14345" width="1.6640625" style="1" customWidth="1"/>
    <col min="14346" max="14346" width="8.33203125" style="1" customWidth="1"/>
    <col min="14347" max="14593" width="11.44140625" style="1"/>
    <col min="14594" max="14594" width="1.6640625" style="1" customWidth="1"/>
    <col min="14595" max="14595" width="18.88671875" style="1" customWidth="1"/>
    <col min="14596" max="14596" width="3.6640625" style="1" customWidth="1"/>
    <col min="14597" max="14597" width="13.88671875" style="1" customWidth="1"/>
    <col min="14598" max="14598" width="14.33203125" style="1" customWidth="1"/>
    <col min="14599" max="14599" width="5.44140625" style="1" customWidth="1"/>
    <col min="14600" max="14600" width="17.44140625" style="1" customWidth="1"/>
    <col min="14601" max="14601" width="1.6640625" style="1" customWidth="1"/>
    <col min="14602" max="14602" width="8.33203125" style="1" customWidth="1"/>
    <col min="14603" max="14849" width="11.44140625" style="1"/>
    <col min="14850" max="14850" width="1.6640625" style="1" customWidth="1"/>
    <col min="14851" max="14851" width="18.88671875" style="1" customWidth="1"/>
    <col min="14852" max="14852" width="3.6640625" style="1" customWidth="1"/>
    <col min="14853" max="14853" width="13.88671875" style="1" customWidth="1"/>
    <col min="14854" max="14854" width="14.33203125" style="1" customWidth="1"/>
    <col min="14855" max="14855" width="5.44140625" style="1" customWidth="1"/>
    <col min="14856" max="14856" width="17.44140625" style="1" customWidth="1"/>
    <col min="14857" max="14857" width="1.6640625" style="1" customWidth="1"/>
    <col min="14858" max="14858" width="8.33203125" style="1" customWidth="1"/>
    <col min="14859" max="15105" width="11.44140625" style="1"/>
    <col min="15106" max="15106" width="1.6640625" style="1" customWidth="1"/>
    <col min="15107" max="15107" width="18.88671875" style="1" customWidth="1"/>
    <col min="15108" max="15108" width="3.6640625" style="1" customWidth="1"/>
    <col min="15109" max="15109" width="13.88671875" style="1" customWidth="1"/>
    <col min="15110" max="15110" width="14.33203125" style="1" customWidth="1"/>
    <col min="15111" max="15111" width="5.44140625" style="1" customWidth="1"/>
    <col min="15112" max="15112" width="17.44140625" style="1" customWidth="1"/>
    <col min="15113" max="15113" width="1.6640625" style="1" customWidth="1"/>
    <col min="15114" max="15114" width="8.33203125" style="1" customWidth="1"/>
    <col min="15115" max="15361" width="11.44140625" style="1"/>
    <col min="15362" max="15362" width="1.6640625" style="1" customWidth="1"/>
    <col min="15363" max="15363" width="18.88671875" style="1" customWidth="1"/>
    <col min="15364" max="15364" width="3.6640625" style="1" customWidth="1"/>
    <col min="15365" max="15365" width="13.88671875" style="1" customWidth="1"/>
    <col min="15366" max="15366" width="14.33203125" style="1" customWidth="1"/>
    <col min="15367" max="15367" width="5.44140625" style="1" customWidth="1"/>
    <col min="15368" max="15368" width="17.44140625" style="1" customWidth="1"/>
    <col min="15369" max="15369" width="1.6640625" style="1" customWidth="1"/>
    <col min="15370" max="15370" width="8.33203125" style="1" customWidth="1"/>
    <col min="15371" max="15617" width="11.44140625" style="1"/>
    <col min="15618" max="15618" width="1.6640625" style="1" customWidth="1"/>
    <col min="15619" max="15619" width="18.88671875" style="1" customWidth="1"/>
    <col min="15620" max="15620" width="3.6640625" style="1" customWidth="1"/>
    <col min="15621" max="15621" width="13.88671875" style="1" customWidth="1"/>
    <col min="15622" max="15622" width="14.33203125" style="1" customWidth="1"/>
    <col min="15623" max="15623" width="5.44140625" style="1" customWidth="1"/>
    <col min="15624" max="15624" width="17.44140625" style="1" customWidth="1"/>
    <col min="15625" max="15625" width="1.6640625" style="1" customWidth="1"/>
    <col min="15626" max="15626" width="8.33203125" style="1" customWidth="1"/>
    <col min="15627" max="15873" width="11.44140625" style="1"/>
    <col min="15874" max="15874" width="1.6640625" style="1" customWidth="1"/>
    <col min="15875" max="15875" width="18.88671875" style="1" customWidth="1"/>
    <col min="15876" max="15876" width="3.6640625" style="1" customWidth="1"/>
    <col min="15877" max="15877" width="13.88671875" style="1" customWidth="1"/>
    <col min="15878" max="15878" width="14.33203125" style="1" customWidth="1"/>
    <col min="15879" max="15879" width="5.44140625" style="1" customWidth="1"/>
    <col min="15880" max="15880" width="17.44140625" style="1" customWidth="1"/>
    <col min="15881" max="15881" width="1.6640625" style="1" customWidth="1"/>
    <col min="15882" max="15882" width="8.33203125" style="1" customWidth="1"/>
    <col min="15883" max="16129" width="11.44140625" style="1"/>
    <col min="16130" max="16130" width="1.6640625" style="1" customWidth="1"/>
    <col min="16131" max="16131" width="18.88671875" style="1" customWidth="1"/>
    <col min="16132" max="16132" width="3.6640625" style="1" customWidth="1"/>
    <col min="16133" max="16133" width="13.88671875" style="1" customWidth="1"/>
    <col min="16134" max="16134" width="14.33203125" style="1" customWidth="1"/>
    <col min="16135" max="16135" width="5.44140625" style="1" customWidth="1"/>
    <col min="16136" max="16136" width="17.44140625" style="1" customWidth="1"/>
    <col min="16137" max="16137" width="1.6640625" style="1" customWidth="1"/>
    <col min="16138" max="16138" width="8.33203125" style="1" customWidth="1"/>
    <col min="16139" max="16384" width="11.44140625" style="1"/>
  </cols>
  <sheetData>
    <row r="1" spans="2:13" ht="25.8">
      <c r="B1" s="1"/>
      <c r="C1" s="150"/>
      <c r="D1" s="150"/>
      <c r="E1" s="150"/>
      <c r="F1" s="150"/>
      <c r="G1" s="150"/>
      <c r="H1" s="150"/>
      <c r="I1" s="3"/>
    </row>
    <row r="2" spans="2:13" ht="25.8">
      <c r="B2" s="1"/>
      <c r="C2" s="136"/>
      <c r="D2" s="136"/>
      <c r="E2" s="136"/>
      <c r="F2" s="136"/>
      <c r="G2" s="136"/>
      <c r="H2" s="136"/>
      <c r="I2" s="3"/>
    </row>
    <row r="3" spans="2:13" ht="25.8">
      <c r="B3" s="1"/>
      <c r="C3" s="137"/>
      <c r="D3" s="137"/>
      <c r="E3" s="137"/>
      <c r="F3" s="137"/>
      <c r="G3" s="137"/>
      <c r="H3" s="137"/>
      <c r="I3" s="3"/>
    </row>
    <row r="4" spans="2:13">
      <c r="B4" s="1"/>
      <c r="C4" s="155"/>
      <c r="D4" s="155"/>
      <c r="E4" s="155"/>
      <c r="F4" s="155"/>
      <c r="G4" s="155"/>
      <c r="H4" s="155"/>
      <c r="I4" s="2"/>
    </row>
    <row r="5" spans="2:13" s="4" customFormat="1" ht="20.399999999999999">
      <c r="C5" s="151" t="s">
        <v>164</v>
      </c>
      <c r="D5" s="151"/>
      <c r="E5" s="151"/>
      <c r="F5" s="151"/>
      <c r="G5" s="151"/>
      <c r="H5" s="151"/>
      <c r="I5" s="5"/>
      <c r="J5" s="6"/>
      <c r="K5" s="6"/>
      <c r="L5" s="6"/>
      <c r="M5" s="6"/>
    </row>
    <row r="6" spans="2:13" s="4" customFormat="1" ht="17.399999999999999">
      <c r="C6" s="156"/>
      <c r="D6" s="156"/>
      <c r="E6" s="156"/>
      <c r="F6" s="156"/>
      <c r="G6" s="156"/>
      <c r="H6" s="156"/>
      <c r="I6" s="5"/>
      <c r="J6" s="6"/>
      <c r="K6" s="6"/>
      <c r="L6" s="6"/>
      <c r="M6" s="6"/>
    </row>
    <row r="7" spans="2:13" s="11" customFormat="1" ht="3" customHeight="1">
      <c r="B7" s="7"/>
      <c r="C7" s="8"/>
      <c r="D7" s="8"/>
      <c r="E7" s="8"/>
      <c r="F7" s="8"/>
      <c r="G7" s="8"/>
      <c r="H7" s="9"/>
      <c r="I7" s="10"/>
    </row>
    <row r="8" spans="2:13" s="11" customFormat="1" ht="18" customHeight="1">
      <c r="B8" s="12"/>
      <c r="C8" s="13" t="s">
        <v>0</v>
      </c>
      <c r="D8" s="14"/>
      <c r="E8" s="147">
        <v>42394</v>
      </c>
      <c r="F8" s="148"/>
      <c r="G8" s="148"/>
      <c r="H8" s="149"/>
      <c r="I8" s="17"/>
    </row>
    <row r="9" spans="2:13" s="11" customFormat="1" ht="5.0999999999999996" customHeight="1">
      <c r="B9" s="12"/>
      <c r="C9" s="18"/>
      <c r="D9" s="18"/>
      <c r="E9" s="18"/>
      <c r="F9" s="18"/>
      <c r="G9" s="18"/>
      <c r="H9" s="19"/>
      <c r="I9" s="17"/>
    </row>
    <row r="10" spans="2:13" s="11" customFormat="1" ht="18" customHeight="1">
      <c r="B10" s="12"/>
      <c r="C10" s="13" t="s">
        <v>4</v>
      </c>
      <c r="D10" s="14"/>
      <c r="E10" s="45" t="s">
        <v>141</v>
      </c>
      <c r="F10" s="15"/>
      <c r="G10" s="15"/>
      <c r="H10" s="16"/>
      <c r="I10" s="17"/>
    </row>
    <row r="11" spans="2:13" s="11" customFormat="1" ht="2.25" customHeight="1">
      <c r="B11" s="12"/>
      <c r="C11" s="20"/>
      <c r="D11" s="20"/>
      <c r="E11" s="20"/>
      <c r="F11" s="20"/>
      <c r="G11" s="20"/>
      <c r="H11" s="21"/>
      <c r="I11" s="17"/>
    </row>
    <row r="12" spans="2:13" s="11" customFormat="1" ht="3" customHeight="1">
      <c r="B12" s="12"/>
      <c r="C12" s="20"/>
      <c r="D12" s="20"/>
      <c r="E12" s="18"/>
      <c r="F12" s="18"/>
      <c r="G12" s="18"/>
      <c r="H12" s="19"/>
      <c r="I12" s="17"/>
    </row>
    <row r="13" spans="2:13" s="11" customFormat="1" ht="18" customHeight="1">
      <c r="B13" s="12"/>
      <c r="C13" s="13" t="s">
        <v>5</v>
      </c>
      <c r="D13" s="14"/>
      <c r="E13" s="45" t="s">
        <v>139</v>
      </c>
      <c r="F13" s="15"/>
      <c r="G13" s="15"/>
      <c r="H13" s="16"/>
      <c r="I13" s="17"/>
    </row>
    <row r="14" spans="2:13" s="11" customFormat="1" ht="3" customHeight="1">
      <c r="B14" s="12"/>
      <c r="C14" s="20"/>
      <c r="D14" s="20"/>
      <c r="E14" s="20"/>
      <c r="F14" s="20"/>
      <c r="G14" s="20"/>
      <c r="H14" s="21"/>
      <c r="I14" s="17"/>
    </row>
    <row r="15" spans="2:13" s="11" customFormat="1" ht="18" customHeight="1">
      <c r="B15" s="12"/>
      <c r="C15" s="13" t="s">
        <v>6</v>
      </c>
      <c r="D15" s="14"/>
      <c r="E15" s="45" t="s">
        <v>137</v>
      </c>
      <c r="F15" s="15"/>
      <c r="G15" s="15"/>
      <c r="H15" s="16"/>
      <c r="I15" s="17"/>
    </row>
    <row r="16" spans="2:13" s="11" customFormat="1" ht="3" customHeight="1">
      <c r="B16" s="12"/>
      <c r="C16" s="22"/>
      <c r="D16" s="14"/>
      <c r="E16" s="23"/>
      <c r="F16" s="23"/>
      <c r="G16" s="23"/>
      <c r="H16" s="24"/>
      <c r="I16" s="17"/>
    </row>
    <row r="17" spans="2:9" s="11" customFormat="1" ht="17.25" customHeight="1">
      <c r="B17" s="12"/>
      <c r="C17" s="13" t="s">
        <v>7</v>
      </c>
      <c r="D17" s="14"/>
      <c r="E17" s="45">
        <v>6139</v>
      </c>
      <c r="F17" s="15"/>
      <c r="G17" s="15"/>
      <c r="H17" s="16"/>
      <c r="I17" s="17"/>
    </row>
    <row r="18" spans="2:9" s="11" customFormat="1" ht="3" customHeight="1">
      <c r="B18" s="12"/>
      <c r="C18" s="20"/>
      <c r="D18" s="20"/>
      <c r="E18" s="18"/>
      <c r="F18" s="19"/>
      <c r="G18" s="19"/>
      <c r="H18" s="18"/>
      <c r="I18" s="17"/>
    </row>
    <row r="19" spans="2:9" s="11" customFormat="1" ht="17.25" customHeight="1">
      <c r="B19" s="12"/>
      <c r="C19" s="13" t="s">
        <v>8</v>
      </c>
      <c r="D19" s="14"/>
      <c r="E19" s="46" t="s">
        <v>140</v>
      </c>
      <c r="F19" s="15"/>
      <c r="G19" s="15"/>
      <c r="H19" s="16"/>
      <c r="I19" s="17"/>
    </row>
    <row r="20" spans="2:9" s="11" customFormat="1" ht="3" customHeight="1">
      <c r="B20" s="12"/>
      <c r="C20" s="20"/>
      <c r="D20" s="20"/>
      <c r="E20" s="18"/>
      <c r="F20" s="19"/>
      <c r="G20" s="19"/>
      <c r="H20" s="18"/>
      <c r="I20" s="17"/>
    </row>
    <row r="21" spans="2:9" s="11" customFormat="1" ht="3.75" customHeight="1">
      <c r="B21" s="12"/>
      <c r="C21" s="13"/>
      <c r="D21" s="14"/>
      <c r="E21" s="45"/>
      <c r="F21" s="15"/>
      <c r="G21" s="15"/>
      <c r="H21" s="16"/>
      <c r="I21" s="17"/>
    </row>
    <row r="22" spans="2:9" s="11" customFormat="1" ht="3" customHeight="1">
      <c r="B22" s="12"/>
      <c r="C22" s="20"/>
      <c r="D22" s="20"/>
      <c r="E22" s="18"/>
      <c r="F22" s="19"/>
      <c r="G22" s="19"/>
      <c r="H22" s="18"/>
      <c r="I22" s="17"/>
    </row>
    <row r="23" spans="2:9" s="11" customFormat="1" ht="3" customHeight="1">
      <c r="B23" s="12"/>
      <c r="C23" s="20"/>
      <c r="D23" s="20"/>
      <c r="E23" s="18"/>
      <c r="F23" s="19"/>
      <c r="G23" s="19"/>
      <c r="H23" s="18"/>
      <c r="I23" s="17"/>
    </row>
    <row r="24" spans="2:9" s="27" customFormat="1">
      <c r="B24" s="25"/>
      <c r="C24" s="52"/>
      <c r="D24" s="52"/>
      <c r="E24" s="52"/>
      <c r="F24" s="52"/>
      <c r="G24" s="52"/>
      <c r="H24" s="52"/>
      <c r="I24" s="26"/>
    </row>
    <row r="25" spans="2:9" s="27" customFormat="1">
      <c r="B25" s="25"/>
      <c r="C25" s="86" t="s">
        <v>10</v>
      </c>
      <c r="D25" s="51"/>
      <c r="E25" s="51" t="s">
        <v>143</v>
      </c>
      <c r="F25" s="51" t="s">
        <v>9</v>
      </c>
      <c r="G25" s="87"/>
      <c r="H25" s="88" t="s">
        <v>1</v>
      </c>
      <c r="I25" s="28"/>
    </row>
    <row r="26" spans="2:9" s="27" customFormat="1" ht="14.25" customHeight="1">
      <c r="B26" s="25"/>
      <c r="C26" s="100"/>
      <c r="D26" s="101"/>
      <c r="E26" s="101"/>
      <c r="F26" s="102"/>
      <c r="G26" s="103"/>
      <c r="H26" s="104"/>
      <c r="I26" s="28"/>
    </row>
    <row r="27" spans="2:9" s="27" customFormat="1" ht="30" hidden="1">
      <c r="B27" s="25"/>
      <c r="C27" s="53" t="e">
        <f>+#REF!</f>
        <v>#REF!</v>
      </c>
      <c r="D27" s="93"/>
      <c r="E27" s="93"/>
      <c r="F27" s="50" t="s">
        <v>134</v>
      </c>
      <c r="G27" s="94"/>
      <c r="H27" s="95" t="e">
        <f>+#REF!</f>
        <v>#REF!</v>
      </c>
      <c r="I27" s="28"/>
    </row>
    <row r="28" spans="2:9" s="27" customFormat="1" ht="30" hidden="1">
      <c r="B28" s="25"/>
      <c r="C28" s="96" t="e">
        <f>+#REF!</f>
        <v>#REF!</v>
      </c>
      <c r="D28" s="97"/>
      <c r="E28" s="97"/>
      <c r="F28" s="50" t="s">
        <v>134</v>
      </c>
      <c r="G28" s="98"/>
      <c r="H28" s="99" t="e">
        <f>+#REF!</f>
        <v>#REF!</v>
      </c>
      <c r="I28" s="28"/>
    </row>
    <row r="29" spans="2:9" s="27" customFormat="1" ht="30" hidden="1">
      <c r="B29" s="25"/>
      <c r="C29" s="29" t="e">
        <f>+#REF!</f>
        <v>#REF!</v>
      </c>
      <c r="D29" s="30"/>
      <c r="E29" s="30"/>
      <c r="F29" s="50" t="s">
        <v>134</v>
      </c>
      <c r="G29" s="47"/>
      <c r="H29" s="48">
        <v>0</v>
      </c>
      <c r="I29" s="28"/>
    </row>
    <row r="30" spans="2:9" s="27" customFormat="1" ht="30" hidden="1">
      <c r="B30" s="25"/>
      <c r="C30" s="29" t="e">
        <f>+#REF!</f>
        <v>#REF!</v>
      </c>
      <c r="D30" s="30"/>
      <c r="E30" s="30"/>
      <c r="F30" s="50" t="s">
        <v>134</v>
      </c>
      <c r="G30" s="47"/>
      <c r="H30" s="48" t="e">
        <f>+#REF!</f>
        <v>#REF!</v>
      </c>
      <c r="I30" s="28"/>
    </row>
    <row r="31" spans="2:9" s="27" customFormat="1" ht="30" hidden="1">
      <c r="B31" s="25"/>
      <c r="C31" s="29" t="e">
        <f>+#REF!</f>
        <v>#REF!</v>
      </c>
      <c r="D31" s="30"/>
      <c r="E31" s="30"/>
      <c r="F31" s="50" t="s">
        <v>134</v>
      </c>
      <c r="G31" s="47"/>
      <c r="H31" s="48">
        <v>0</v>
      </c>
      <c r="I31" s="28"/>
    </row>
    <row r="32" spans="2:9" s="27" customFormat="1" ht="30" hidden="1">
      <c r="B32" s="25"/>
      <c r="C32" s="29" t="e">
        <f>+#REF!</f>
        <v>#REF!</v>
      </c>
      <c r="D32" s="30"/>
      <c r="E32" s="30"/>
      <c r="F32" s="50" t="s">
        <v>134</v>
      </c>
      <c r="G32" s="47"/>
      <c r="H32" s="48" t="e">
        <f>+#REF!</f>
        <v>#REF!</v>
      </c>
      <c r="I32" s="28"/>
    </row>
    <row r="33" spans="2:9" s="27" customFormat="1" ht="30" hidden="1">
      <c r="B33" s="25"/>
      <c r="C33" s="29" t="e">
        <f>+#REF!</f>
        <v>#REF!</v>
      </c>
      <c r="D33" s="30"/>
      <c r="E33" s="30"/>
      <c r="F33" s="50" t="s">
        <v>134</v>
      </c>
      <c r="G33" s="49"/>
      <c r="H33" s="48" t="e">
        <f>+#REF!</f>
        <v>#REF!</v>
      </c>
      <c r="I33" s="28"/>
    </row>
    <row r="34" spans="2:9" s="27" customFormat="1" ht="30" hidden="1">
      <c r="B34" s="25"/>
      <c r="C34" s="29" t="e">
        <f>+#REF!</f>
        <v>#REF!</v>
      </c>
      <c r="D34" s="30"/>
      <c r="E34" s="30"/>
      <c r="F34" s="50" t="s">
        <v>134</v>
      </c>
      <c r="G34" s="49"/>
      <c r="H34" s="48" t="e">
        <f>+#REF!</f>
        <v>#REF!</v>
      </c>
      <c r="I34" s="28"/>
    </row>
    <row r="35" spans="2:9" s="27" customFormat="1" ht="24" hidden="1" customHeight="1">
      <c r="B35" s="25"/>
      <c r="C35" s="29" t="e">
        <f>+#REF!</f>
        <v>#REF!</v>
      </c>
      <c r="D35" s="30"/>
      <c r="E35" s="30"/>
      <c r="F35" s="50" t="s">
        <v>134</v>
      </c>
      <c r="G35" s="49"/>
      <c r="H35" s="48" t="e">
        <f>+#REF!</f>
        <v>#REF!</v>
      </c>
      <c r="I35" s="28"/>
    </row>
    <row r="36" spans="2:9" s="27" customFormat="1" ht="24" hidden="1" customHeight="1">
      <c r="B36" s="25"/>
      <c r="C36" s="29" t="e">
        <f>+#REF!</f>
        <v>#REF!</v>
      </c>
      <c r="D36" s="30"/>
      <c r="E36" s="30"/>
      <c r="F36" s="50" t="s">
        <v>134</v>
      </c>
      <c r="G36" s="47"/>
      <c r="H36" s="48" t="e">
        <f>+#REF!</f>
        <v>#REF!</v>
      </c>
      <c r="I36" s="28"/>
    </row>
    <row r="37" spans="2:9" s="27" customFormat="1" ht="30" hidden="1">
      <c r="B37" s="25"/>
      <c r="C37" s="29" t="e">
        <f>+#REF!</f>
        <v>#REF!</v>
      </c>
      <c r="D37" s="30"/>
      <c r="E37" s="30"/>
      <c r="F37" s="50" t="s">
        <v>134</v>
      </c>
      <c r="G37" s="47"/>
      <c r="H37" s="48" t="e">
        <f>+#REF!</f>
        <v>#REF!</v>
      </c>
      <c r="I37" s="28"/>
    </row>
    <row r="38" spans="2:9" s="27" customFormat="1" ht="30" hidden="1">
      <c r="B38" s="25"/>
      <c r="C38" s="29" t="s">
        <v>138</v>
      </c>
      <c r="D38" s="30"/>
      <c r="E38" s="30"/>
      <c r="F38" s="50" t="s">
        <v>134</v>
      </c>
      <c r="G38" s="47"/>
      <c r="H38" s="48">
        <v>0</v>
      </c>
      <c r="I38" s="28"/>
    </row>
    <row r="39" spans="2:9" s="27" customFormat="1" ht="30" hidden="1">
      <c r="B39" s="25"/>
      <c r="C39" s="29" t="e">
        <f>+#REF!</f>
        <v>#REF!</v>
      </c>
      <c r="D39" s="30"/>
      <c r="E39" s="30"/>
      <c r="F39" s="50" t="s">
        <v>134</v>
      </c>
      <c r="G39" s="47"/>
      <c r="H39" s="48" t="e">
        <f>+#REF!</f>
        <v>#REF!</v>
      </c>
      <c r="I39" s="28"/>
    </row>
    <row r="40" spans="2:9" s="27" customFormat="1" ht="30" hidden="1">
      <c r="B40" s="25"/>
      <c r="C40" s="29" t="e">
        <f>+#REF!</f>
        <v>#REF!</v>
      </c>
      <c r="D40" s="30"/>
      <c r="E40" s="30"/>
      <c r="F40" s="50" t="s">
        <v>134</v>
      </c>
      <c r="G40" s="47"/>
      <c r="H40" s="48" t="e">
        <f>+#REF!</f>
        <v>#REF!</v>
      </c>
      <c r="I40" s="28"/>
    </row>
    <row r="41" spans="2:9" s="27" customFormat="1" ht="30" hidden="1">
      <c r="B41" s="25"/>
      <c r="C41" s="89" t="e">
        <f>+#REF!</f>
        <v>#REF!</v>
      </c>
      <c r="D41" s="90"/>
      <c r="E41" s="90"/>
      <c r="F41" s="50" t="s">
        <v>134</v>
      </c>
      <c r="G41" s="91"/>
      <c r="H41" s="92" t="e">
        <f>+#REF!</f>
        <v>#REF!</v>
      </c>
      <c r="I41" s="28"/>
    </row>
    <row r="42" spans="2:9" s="27" customFormat="1" ht="15">
      <c r="B42" s="122"/>
      <c r="C42" s="100"/>
      <c r="D42" s="105"/>
      <c r="E42" s="109"/>
      <c r="F42" s="113"/>
      <c r="G42" s="111"/>
      <c r="H42" s="104"/>
      <c r="I42" s="123"/>
    </row>
    <row r="43" spans="2:9" s="27" customFormat="1" ht="15">
      <c r="B43" s="122"/>
      <c r="C43" s="100"/>
      <c r="D43" s="105"/>
      <c r="E43" s="109"/>
      <c r="F43" s="113"/>
      <c r="G43" s="111"/>
      <c r="H43" s="104"/>
      <c r="I43" s="123"/>
    </row>
    <row r="44" spans="2:9" s="27" customFormat="1" ht="15">
      <c r="B44" s="122"/>
      <c r="C44" s="100"/>
      <c r="D44" s="105"/>
      <c r="E44" s="109"/>
      <c r="F44" s="113"/>
      <c r="G44" s="111"/>
      <c r="H44" s="104"/>
      <c r="I44" s="123"/>
    </row>
    <row r="45" spans="2:9" s="27" customFormat="1" ht="15">
      <c r="B45" s="122"/>
      <c r="C45" s="100"/>
      <c r="D45" s="105"/>
      <c r="E45" s="109"/>
      <c r="F45" s="113"/>
      <c r="G45" s="111"/>
      <c r="H45" s="104"/>
      <c r="I45" s="123"/>
    </row>
    <row r="46" spans="2:9" s="27" customFormat="1" ht="15">
      <c r="B46" s="122"/>
      <c r="C46" s="100"/>
      <c r="D46" s="105"/>
      <c r="E46" s="109"/>
      <c r="F46" s="113"/>
      <c r="G46" s="111"/>
      <c r="H46" s="104"/>
      <c r="I46" s="123"/>
    </row>
    <row r="47" spans="2:9" s="27" customFormat="1" ht="27.6" customHeight="1">
      <c r="B47" s="122"/>
      <c r="C47" s="100"/>
      <c r="D47" s="105"/>
      <c r="E47" s="109"/>
      <c r="F47" s="116"/>
      <c r="G47" s="111"/>
      <c r="H47" s="104"/>
      <c r="I47" s="123"/>
    </row>
    <row r="48" spans="2:9" s="27" customFormat="1" ht="28.95" hidden="1" customHeight="1">
      <c r="B48" s="25"/>
      <c r="C48" s="100"/>
      <c r="D48" s="106"/>
      <c r="E48" s="110"/>
      <c r="F48" s="116"/>
      <c r="G48" s="112"/>
      <c r="H48" s="107"/>
      <c r="I48" s="28"/>
    </row>
    <row r="49" spans="2:13" s="27" customFormat="1" ht="37.200000000000003" hidden="1" customHeight="1">
      <c r="B49" s="25"/>
      <c r="C49" s="100"/>
      <c r="D49" s="106"/>
      <c r="E49" s="110"/>
      <c r="F49" s="121"/>
      <c r="G49" s="112"/>
      <c r="H49" s="107"/>
      <c r="I49" s="28"/>
    </row>
    <row r="50" spans="2:13" s="27" customFormat="1" ht="37.200000000000003" hidden="1" customHeight="1">
      <c r="B50" s="25"/>
      <c r="C50" s="100"/>
      <c r="D50" s="106"/>
      <c r="E50" s="110"/>
      <c r="F50" s="121"/>
      <c r="G50" s="112"/>
      <c r="H50" s="107"/>
      <c r="I50" s="28"/>
    </row>
    <row r="51" spans="2:13" s="27" customFormat="1" ht="25.2" hidden="1" customHeight="1">
      <c r="B51" s="25"/>
      <c r="C51" s="114"/>
      <c r="D51" s="106"/>
      <c r="E51" s="110"/>
      <c r="F51" s="116"/>
      <c r="G51" s="115"/>
      <c r="H51" s="108"/>
      <c r="I51" s="28"/>
    </row>
    <row r="52" spans="2:13" s="27" customFormat="1" ht="31.5" customHeight="1">
      <c r="B52" s="122"/>
      <c r="C52" s="114"/>
      <c r="D52" s="105"/>
      <c r="E52" s="109"/>
      <c r="F52" s="116"/>
      <c r="G52" s="111"/>
      <c r="H52" s="104"/>
      <c r="I52" s="123"/>
    </row>
    <row r="53" spans="2:13" s="27" customFormat="1" ht="28.2" hidden="1" customHeight="1">
      <c r="B53" s="25"/>
      <c r="C53" s="100"/>
      <c r="D53" s="106"/>
      <c r="E53" s="110"/>
      <c r="F53" s="116"/>
      <c r="G53" s="115"/>
      <c r="H53" s="108"/>
      <c r="I53" s="28"/>
    </row>
    <row r="54" spans="2:13" s="27" customFormat="1" ht="28.2" hidden="1" customHeight="1">
      <c r="B54" s="25"/>
      <c r="C54" s="100"/>
      <c r="D54" s="106"/>
      <c r="E54" s="110"/>
      <c r="F54" s="116"/>
      <c r="G54" s="115"/>
      <c r="H54" s="108"/>
      <c r="I54" s="28"/>
    </row>
    <row r="55" spans="2:13" s="27" customFormat="1" ht="28.2" hidden="1" customHeight="1">
      <c r="B55" s="25"/>
      <c r="C55" s="117"/>
      <c r="D55" s="118"/>
      <c r="E55" s="118"/>
      <c r="F55" s="116"/>
      <c r="G55" s="119"/>
      <c r="H55" s="120"/>
      <c r="I55" s="28"/>
    </row>
    <row r="56" spans="2:13" s="27" customFormat="1" ht="28.2" hidden="1" customHeight="1">
      <c r="B56" s="25"/>
      <c r="C56" s="117"/>
      <c r="D56" s="118"/>
      <c r="E56" s="118"/>
      <c r="F56" s="116"/>
      <c r="G56" s="119"/>
      <c r="H56" s="120"/>
      <c r="I56" s="28"/>
    </row>
    <row r="57" spans="2:13" s="27" customFormat="1">
      <c r="B57" s="122"/>
      <c r="C57" s="124"/>
      <c r="D57" s="125"/>
      <c r="E57" s="125"/>
      <c r="F57" s="126"/>
      <c r="G57" s="127" t="s">
        <v>3</v>
      </c>
      <c r="H57" s="128">
        <f>SUBTOTAL(9,H26:H56)</f>
        <v>0</v>
      </c>
      <c r="I57" s="123"/>
    </row>
    <row r="58" spans="2:13" ht="3" customHeight="1">
      <c r="B58" s="122"/>
      <c r="C58" s="129"/>
      <c r="D58" s="87"/>
      <c r="E58" s="87"/>
      <c r="F58" s="130"/>
      <c r="G58" s="131"/>
      <c r="H58" s="132"/>
      <c r="I58" s="133"/>
      <c r="J58" s="27"/>
      <c r="K58" s="27"/>
      <c r="L58" s="27"/>
      <c r="M58" s="27"/>
    </row>
    <row r="59" spans="2:13" s="31" customFormat="1" ht="3" customHeight="1">
      <c r="B59" s="122"/>
      <c r="C59" s="134"/>
      <c r="D59" s="134"/>
      <c r="E59" s="134"/>
      <c r="F59" s="134"/>
      <c r="G59" s="135"/>
      <c r="H59" s="134"/>
      <c r="I59" s="133"/>
    </row>
    <row r="60" spans="2:13" s="27" customFormat="1">
      <c r="B60" s="152" t="s">
        <v>11</v>
      </c>
      <c r="C60" s="153"/>
      <c r="D60" s="153"/>
      <c r="E60" s="153"/>
      <c r="F60" s="153"/>
      <c r="G60" s="153"/>
      <c r="H60" s="153"/>
      <c r="I60" s="154"/>
    </row>
    <row r="61" spans="2:13" ht="16.5" customHeight="1">
      <c r="B61" s="157"/>
      <c r="C61" s="159" t="s">
        <v>13</v>
      </c>
      <c r="D61" s="160"/>
      <c r="E61" s="161" t="s">
        <v>135</v>
      </c>
      <c r="F61" s="160"/>
      <c r="G61" s="161" t="s">
        <v>12</v>
      </c>
      <c r="H61" s="159"/>
      <c r="I61" s="158"/>
      <c r="J61" s="27"/>
      <c r="K61" s="27"/>
      <c r="L61" s="27"/>
      <c r="M61" s="27"/>
    </row>
    <row r="62" spans="2:13" ht="23.25" customHeight="1">
      <c r="B62" s="32"/>
      <c r="C62" s="140"/>
      <c r="D62" s="141"/>
      <c r="E62" s="144"/>
      <c r="F62" s="141"/>
      <c r="G62" s="144"/>
      <c r="H62" s="140"/>
      <c r="I62" s="33"/>
      <c r="J62" s="27"/>
      <c r="K62" s="27"/>
      <c r="L62" s="27"/>
      <c r="M62" s="27"/>
    </row>
    <row r="63" spans="2:13" ht="15.75" customHeight="1">
      <c r="B63" s="32"/>
      <c r="C63" s="140"/>
      <c r="D63" s="141"/>
      <c r="E63" s="144"/>
      <c r="F63" s="141"/>
      <c r="G63" s="144"/>
      <c r="H63" s="140"/>
      <c r="I63" s="33"/>
      <c r="J63" s="27"/>
      <c r="K63" s="27"/>
      <c r="L63" s="27"/>
      <c r="M63" s="27"/>
    </row>
    <row r="64" spans="2:13" ht="18" customHeight="1">
      <c r="B64" s="34"/>
      <c r="C64" s="142"/>
      <c r="D64" s="143"/>
      <c r="E64" s="145"/>
      <c r="F64" s="143"/>
      <c r="G64" s="145"/>
      <c r="H64" s="142"/>
      <c r="I64" s="35"/>
      <c r="J64" s="27"/>
      <c r="K64" s="27"/>
      <c r="L64" s="27"/>
      <c r="M64" s="27"/>
    </row>
    <row r="65" spans="2:13">
      <c r="B65" s="32"/>
      <c r="C65" s="2"/>
      <c r="D65" s="2"/>
      <c r="E65" s="2"/>
      <c r="F65" s="2"/>
      <c r="G65" s="2"/>
      <c r="H65" s="2"/>
      <c r="I65" s="36"/>
      <c r="J65" s="27"/>
      <c r="K65" s="27"/>
      <c r="L65" s="27"/>
      <c r="M65" s="27"/>
    </row>
    <row r="66" spans="2:13" ht="43.5" hidden="1" customHeight="1">
      <c r="B66" s="32"/>
      <c r="C66" s="146" t="s">
        <v>14</v>
      </c>
      <c r="D66" s="146"/>
      <c r="E66" s="146"/>
      <c r="F66" s="146"/>
      <c r="G66" s="146"/>
      <c r="H66" s="146"/>
      <c r="I66" s="37"/>
      <c r="J66" s="27"/>
      <c r="K66" s="27"/>
      <c r="L66" s="27"/>
      <c r="M66" s="27"/>
    </row>
    <row r="67" spans="2:13" ht="18.75" hidden="1" customHeight="1" thickBot="1">
      <c r="B67" s="38"/>
      <c r="C67" s="39"/>
      <c r="D67" s="39"/>
      <c r="E67" s="39"/>
      <c r="F67" s="39"/>
      <c r="G67" s="39"/>
      <c r="H67" s="39"/>
      <c r="I67" s="40"/>
      <c r="J67" s="27"/>
      <c r="K67" s="27"/>
      <c r="L67" s="27"/>
      <c r="M67" s="27"/>
    </row>
    <row r="68" spans="2:13">
      <c r="J68" s="27"/>
      <c r="K68" s="27"/>
      <c r="L68" s="27"/>
      <c r="M68" s="27"/>
    </row>
    <row r="69" spans="2:13">
      <c r="J69" s="27"/>
      <c r="K69" s="27"/>
      <c r="L69" s="27"/>
      <c r="M69" s="27"/>
    </row>
    <row r="70" spans="2:13" s="43" customFormat="1" hidden="1">
      <c r="B70" s="42"/>
      <c r="C70" s="43" t="s">
        <v>15</v>
      </c>
      <c r="I70" s="44"/>
    </row>
    <row r="71" spans="2:13" s="43" customFormat="1" hidden="1">
      <c r="B71" s="42"/>
      <c r="C71" s="43" t="s">
        <v>16</v>
      </c>
      <c r="I71" s="44"/>
    </row>
    <row r="72" spans="2:13" s="43" customFormat="1" hidden="1">
      <c r="B72" s="42"/>
      <c r="C72" s="43" t="s">
        <v>17</v>
      </c>
      <c r="I72" s="44"/>
    </row>
    <row r="73" spans="2:13" s="43" customFormat="1" hidden="1">
      <c r="B73" s="42"/>
      <c r="C73" s="43" t="s">
        <v>18</v>
      </c>
      <c r="I73" s="44"/>
    </row>
    <row r="74" spans="2:13" s="43" customFormat="1" hidden="1">
      <c r="B74" s="42"/>
      <c r="C74" s="43" t="s">
        <v>19</v>
      </c>
      <c r="I74" s="44"/>
    </row>
    <row r="75" spans="2:13" s="43" customFormat="1" hidden="1">
      <c r="B75" s="42"/>
      <c r="C75" s="43" t="s">
        <v>20</v>
      </c>
      <c r="I75" s="44"/>
    </row>
    <row r="76" spans="2:13" s="43" customFormat="1" hidden="1">
      <c r="B76" s="42"/>
      <c r="C76" s="43" t="s">
        <v>21</v>
      </c>
      <c r="I76" s="44"/>
    </row>
    <row r="77" spans="2:13" s="43" customFormat="1" hidden="1">
      <c r="B77" s="42"/>
      <c r="C77" s="43" t="s">
        <v>22</v>
      </c>
      <c r="I77" s="44"/>
    </row>
    <row r="78" spans="2:13" s="43" customFormat="1" hidden="1">
      <c r="B78" s="42"/>
      <c r="C78" s="43" t="s">
        <v>23</v>
      </c>
      <c r="I78" s="44"/>
    </row>
    <row r="79" spans="2:13" s="43" customFormat="1" hidden="1">
      <c r="B79" s="42"/>
      <c r="C79" s="43" t="s">
        <v>24</v>
      </c>
      <c r="I79" s="44"/>
    </row>
    <row r="80" spans="2:13" s="43" customFormat="1" hidden="1">
      <c r="B80" s="42"/>
      <c r="C80" s="43" t="s">
        <v>25</v>
      </c>
      <c r="I80" s="44"/>
    </row>
    <row r="81" spans="2:9" s="43" customFormat="1" hidden="1">
      <c r="B81" s="42"/>
      <c r="C81" s="43" t="s">
        <v>26</v>
      </c>
      <c r="I81" s="44"/>
    </row>
    <row r="82" spans="2:9" s="43" customFormat="1" hidden="1">
      <c r="B82" s="42"/>
      <c r="C82" s="43" t="s">
        <v>27</v>
      </c>
      <c r="I82" s="44"/>
    </row>
    <row r="83" spans="2:9" s="43" customFormat="1" hidden="1">
      <c r="B83" s="42"/>
      <c r="C83" s="43" t="s">
        <v>28</v>
      </c>
      <c r="I83" s="44"/>
    </row>
    <row r="84" spans="2:9" s="43" customFormat="1" hidden="1">
      <c r="B84" s="42"/>
      <c r="C84" s="43" t="s">
        <v>29</v>
      </c>
      <c r="I84" s="44"/>
    </row>
    <row r="85" spans="2:9" s="43" customFormat="1" hidden="1">
      <c r="B85" s="42"/>
      <c r="C85" s="43" t="s">
        <v>30</v>
      </c>
      <c r="I85" s="44"/>
    </row>
    <row r="86" spans="2:9" s="43" customFormat="1" hidden="1">
      <c r="B86" s="42"/>
      <c r="C86" s="43" t="s">
        <v>31</v>
      </c>
      <c r="I86" s="44"/>
    </row>
    <row r="87" spans="2:9" s="43" customFormat="1" hidden="1">
      <c r="B87" s="42"/>
      <c r="C87" s="43" t="s">
        <v>32</v>
      </c>
      <c r="I87" s="44"/>
    </row>
    <row r="88" spans="2:9" s="43" customFormat="1" hidden="1">
      <c r="B88" s="42"/>
      <c r="C88" s="43" t="s">
        <v>33</v>
      </c>
      <c r="I88" s="44"/>
    </row>
    <row r="89" spans="2:9" s="43" customFormat="1" hidden="1">
      <c r="B89" s="42"/>
      <c r="C89" s="43" t="s">
        <v>34</v>
      </c>
      <c r="I89" s="44"/>
    </row>
    <row r="90" spans="2:9" s="43" customFormat="1" hidden="1">
      <c r="B90" s="42"/>
      <c r="C90" s="43" t="s">
        <v>35</v>
      </c>
      <c r="I90" s="44"/>
    </row>
    <row r="91" spans="2:9" s="43" customFormat="1" hidden="1">
      <c r="B91" s="42"/>
      <c r="C91" s="43" t="s">
        <v>36</v>
      </c>
      <c r="I91" s="44"/>
    </row>
    <row r="92" spans="2:9" s="43" customFormat="1" hidden="1">
      <c r="B92" s="42"/>
      <c r="C92" s="43" t="s">
        <v>37</v>
      </c>
      <c r="I92" s="44"/>
    </row>
    <row r="93" spans="2:9" s="43" customFormat="1" hidden="1">
      <c r="B93" s="42"/>
      <c r="C93" s="43" t="s">
        <v>38</v>
      </c>
      <c r="I93" s="44"/>
    </row>
    <row r="94" spans="2:9" s="43" customFormat="1" hidden="1">
      <c r="B94" s="42"/>
      <c r="C94" s="43" t="s">
        <v>39</v>
      </c>
      <c r="I94" s="44"/>
    </row>
    <row r="95" spans="2:9" s="43" customFormat="1" hidden="1">
      <c r="B95" s="42"/>
      <c r="C95" s="43" t="s">
        <v>40</v>
      </c>
      <c r="I95" s="44"/>
    </row>
    <row r="96" spans="2:9" s="43" customFormat="1" hidden="1">
      <c r="B96" s="42"/>
      <c r="C96" s="43" t="s">
        <v>41</v>
      </c>
      <c r="I96" s="44"/>
    </row>
    <row r="97" spans="2:9" s="43" customFormat="1" hidden="1">
      <c r="B97" s="42"/>
      <c r="C97" s="43" t="s">
        <v>42</v>
      </c>
      <c r="I97" s="44"/>
    </row>
    <row r="98" spans="2:9" s="43" customFormat="1" hidden="1">
      <c r="B98" s="42"/>
      <c r="C98" s="43" t="s">
        <v>43</v>
      </c>
      <c r="I98" s="44"/>
    </row>
    <row r="99" spans="2:9" s="43" customFormat="1" hidden="1">
      <c r="B99" s="42"/>
      <c r="C99" s="43" t="s">
        <v>44</v>
      </c>
      <c r="I99" s="44"/>
    </row>
    <row r="100" spans="2:9" s="43" customFormat="1" hidden="1">
      <c r="B100" s="42"/>
      <c r="C100" s="43" t="s">
        <v>45</v>
      </c>
      <c r="I100" s="44"/>
    </row>
    <row r="101" spans="2:9" s="43" customFormat="1" hidden="1">
      <c r="B101" s="42"/>
      <c r="C101" s="43" t="s">
        <v>46</v>
      </c>
      <c r="I101" s="44"/>
    </row>
    <row r="102" spans="2:9" s="43" customFormat="1" hidden="1">
      <c r="B102" s="42"/>
      <c r="C102" s="43" t="s">
        <v>47</v>
      </c>
      <c r="I102" s="44"/>
    </row>
    <row r="103" spans="2:9" s="43" customFormat="1" hidden="1">
      <c r="B103" s="42"/>
      <c r="C103" s="43" t="s">
        <v>48</v>
      </c>
      <c r="I103" s="44"/>
    </row>
    <row r="104" spans="2:9" s="43" customFormat="1" hidden="1">
      <c r="B104" s="42"/>
      <c r="C104" s="43" t="s">
        <v>49</v>
      </c>
      <c r="I104" s="44"/>
    </row>
    <row r="105" spans="2:9" s="43" customFormat="1" hidden="1">
      <c r="B105" s="42"/>
      <c r="C105" s="43" t="s">
        <v>50</v>
      </c>
      <c r="I105" s="44"/>
    </row>
    <row r="106" spans="2:9" s="43" customFormat="1" hidden="1">
      <c r="B106" s="42"/>
      <c r="C106" s="43" t="s">
        <v>51</v>
      </c>
      <c r="I106" s="44"/>
    </row>
    <row r="107" spans="2:9" s="43" customFormat="1" hidden="1">
      <c r="B107" s="42"/>
      <c r="C107" s="43" t="s">
        <v>52</v>
      </c>
      <c r="I107" s="44"/>
    </row>
    <row r="108" spans="2:9" s="43" customFormat="1" hidden="1">
      <c r="B108" s="42"/>
      <c r="C108" s="43" t="s">
        <v>53</v>
      </c>
      <c r="I108" s="44"/>
    </row>
    <row r="109" spans="2:9" s="43" customFormat="1" hidden="1">
      <c r="B109" s="42"/>
      <c r="C109" s="43" t="s">
        <v>54</v>
      </c>
      <c r="I109" s="44"/>
    </row>
    <row r="110" spans="2:9" s="43" customFormat="1" hidden="1">
      <c r="B110" s="42"/>
      <c r="C110" s="43" t="s">
        <v>55</v>
      </c>
      <c r="I110" s="44"/>
    </row>
    <row r="111" spans="2:9" s="43" customFormat="1" hidden="1">
      <c r="B111" s="42"/>
      <c r="C111" s="43" t="s">
        <v>56</v>
      </c>
      <c r="I111" s="44"/>
    </row>
    <row r="112" spans="2:9" s="43" customFormat="1" hidden="1">
      <c r="B112" s="42"/>
      <c r="C112" s="43" t="s">
        <v>57</v>
      </c>
      <c r="I112" s="44"/>
    </row>
    <row r="113" spans="2:9" s="43" customFormat="1" hidden="1">
      <c r="B113" s="42"/>
      <c r="C113" s="43" t="s">
        <v>58</v>
      </c>
      <c r="I113" s="44"/>
    </row>
    <row r="114" spans="2:9" s="43" customFormat="1" hidden="1">
      <c r="B114" s="42"/>
      <c r="C114" s="43" t="s">
        <v>59</v>
      </c>
      <c r="I114" s="44"/>
    </row>
    <row r="115" spans="2:9" s="43" customFormat="1" hidden="1">
      <c r="B115" s="42"/>
      <c r="C115" s="43" t="s">
        <v>60</v>
      </c>
      <c r="I115" s="44"/>
    </row>
    <row r="116" spans="2:9" s="43" customFormat="1" hidden="1">
      <c r="B116" s="42"/>
      <c r="C116" s="43" t="s">
        <v>61</v>
      </c>
      <c r="I116" s="44"/>
    </row>
    <row r="117" spans="2:9" s="43" customFormat="1" hidden="1">
      <c r="B117" s="42"/>
      <c r="C117" s="43" t="s">
        <v>62</v>
      </c>
      <c r="I117" s="44"/>
    </row>
    <row r="118" spans="2:9" s="43" customFormat="1" hidden="1">
      <c r="B118" s="42"/>
      <c r="C118" s="43" t="s">
        <v>63</v>
      </c>
      <c r="I118" s="44"/>
    </row>
    <row r="119" spans="2:9" s="43" customFormat="1" hidden="1">
      <c r="B119" s="42"/>
      <c r="C119" s="43" t="s">
        <v>64</v>
      </c>
      <c r="I119" s="44"/>
    </row>
    <row r="120" spans="2:9" s="43" customFormat="1" hidden="1">
      <c r="B120" s="42"/>
      <c r="C120" s="43" t="s">
        <v>65</v>
      </c>
      <c r="I120" s="44"/>
    </row>
    <row r="121" spans="2:9" s="43" customFormat="1" hidden="1">
      <c r="B121" s="42"/>
      <c r="C121" s="43" t="s">
        <v>66</v>
      </c>
      <c r="I121" s="44"/>
    </row>
    <row r="122" spans="2:9" s="43" customFormat="1" hidden="1">
      <c r="B122" s="42"/>
      <c r="C122" s="43" t="s">
        <v>67</v>
      </c>
      <c r="I122" s="44"/>
    </row>
    <row r="123" spans="2:9" s="43" customFormat="1" hidden="1">
      <c r="B123" s="42"/>
      <c r="C123" s="43" t="s">
        <v>68</v>
      </c>
      <c r="I123" s="44"/>
    </row>
    <row r="124" spans="2:9" s="43" customFormat="1" hidden="1">
      <c r="B124" s="42"/>
      <c r="C124" s="43" t="s">
        <v>69</v>
      </c>
      <c r="I124" s="44"/>
    </row>
    <row r="125" spans="2:9" s="43" customFormat="1" hidden="1">
      <c r="B125" s="42"/>
      <c r="C125" s="43" t="s">
        <v>70</v>
      </c>
      <c r="I125" s="44"/>
    </row>
    <row r="126" spans="2:9" s="43" customFormat="1" hidden="1">
      <c r="B126" s="42"/>
      <c r="C126" s="43" t="s">
        <v>71</v>
      </c>
      <c r="I126" s="44"/>
    </row>
    <row r="127" spans="2:9" s="43" customFormat="1" hidden="1">
      <c r="B127" s="42"/>
      <c r="C127" s="43" t="s">
        <v>72</v>
      </c>
      <c r="I127" s="44"/>
    </row>
    <row r="128" spans="2:9" s="43" customFormat="1" hidden="1">
      <c r="B128" s="42"/>
      <c r="C128" s="43" t="s">
        <v>73</v>
      </c>
      <c r="I128" s="44"/>
    </row>
    <row r="129" spans="2:9" s="43" customFormat="1" hidden="1">
      <c r="B129" s="42"/>
      <c r="C129" s="43" t="s">
        <v>74</v>
      </c>
      <c r="I129" s="44"/>
    </row>
    <row r="130" spans="2:9" s="43" customFormat="1" hidden="1">
      <c r="B130" s="42"/>
      <c r="I130" s="44"/>
    </row>
    <row r="131" spans="2:9" s="43" customFormat="1" hidden="1">
      <c r="B131" s="42"/>
      <c r="C131" s="43" t="s">
        <v>15</v>
      </c>
      <c r="I131" s="44"/>
    </row>
    <row r="132" spans="2:9" s="43" customFormat="1" hidden="1">
      <c r="B132" s="42"/>
      <c r="C132" s="43" t="s">
        <v>75</v>
      </c>
      <c r="I132" s="44"/>
    </row>
    <row r="133" spans="2:9" s="43" customFormat="1" hidden="1">
      <c r="B133" s="42"/>
      <c r="C133" s="43" t="s">
        <v>76</v>
      </c>
      <c r="I133" s="44"/>
    </row>
    <row r="134" spans="2:9" s="43" customFormat="1" hidden="1">
      <c r="B134" s="42"/>
      <c r="C134" s="43" t="s">
        <v>77</v>
      </c>
      <c r="I134" s="44"/>
    </row>
    <row r="135" spans="2:9" s="43" customFormat="1" hidden="1">
      <c r="B135" s="42"/>
      <c r="C135" s="43" t="s">
        <v>78</v>
      </c>
      <c r="I135" s="44"/>
    </row>
    <row r="136" spans="2:9" s="43" customFormat="1" hidden="1">
      <c r="B136" s="42"/>
      <c r="C136" s="43" t="s">
        <v>79</v>
      </c>
      <c r="I136" s="44"/>
    </row>
    <row r="137" spans="2:9" s="43" customFormat="1" hidden="1">
      <c r="B137" s="42"/>
      <c r="C137" s="43" t="s">
        <v>80</v>
      </c>
      <c r="I137" s="44"/>
    </row>
    <row r="138" spans="2:9" s="43" customFormat="1" hidden="1">
      <c r="B138" s="42"/>
      <c r="C138" s="43" t="s">
        <v>81</v>
      </c>
      <c r="I138" s="44"/>
    </row>
    <row r="139" spans="2:9" s="43" customFormat="1" hidden="1">
      <c r="B139" s="42"/>
      <c r="C139" s="43" t="s">
        <v>82</v>
      </c>
      <c r="I139" s="44"/>
    </row>
    <row r="140" spans="2:9" s="43" customFormat="1" hidden="1">
      <c r="B140" s="42"/>
      <c r="C140" s="43" t="s">
        <v>83</v>
      </c>
      <c r="I140" s="44"/>
    </row>
    <row r="141" spans="2:9" s="43" customFormat="1" hidden="1">
      <c r="B141" s="42"/>
      <c r="C141" s="43" t="s">
        <v>84</v>
      </c>
      <c r="I141" s="44"/>
    </row>
    <row r="142" spans="2:9" s="43" customFormat="1" hidden="1">
      <c r="B142" s="42"/>
      <c r="C142" s="43" t="s">
        <v>85</v>
      </c>
      <c r="I142" s="44"/>
    </row>
    <row r="143" spans="2:9" s="43" customFormat="1" hidden="1">
      <c r="B143" s="42"/>
      <c r="C143" s="43" t="s">
        <v>86</v>
      </c>
      <c r="I143" s="44"/>
    </row>
    <row r="144" spans="2:9" s="43" customFormat="1" hidden="1">
      <c r="B144" s="42"/>
      <c r="C144" s="43" t="s">
        <v>87</v>
      </c>
      <c r="I144" s="44"/>
    </row>
    <row r="145" spans="2:9" s="43" customFormat="1" hidden="1">
      <c r="B145" s="42"/>
      <c r="C145" s="43" t="s">
        <v>88</v>
      </c>
      <c r="I145" s="44"/>
    </row>
    <row r="146" spans="2:9" s="43" customFormat="1" hidden="1">
      <c r="B146" s="42"/>
      <c r="C146" s="43" t="s">
        <v>89</v>
      </c>
      <c r="I146" s="44"/>
    </row>
    <row r="147" spans="2:9" s="43" customFormat="1" hidden="1">
      <c r="B147" s="42"/>
      <c r="C147" s="43" t="s">
        <v>90</v>
      </c>
      <c r="I147" s="44"/>
    </row>
    <row r="148" spans="2:9" s="43" customFormat="1" hidden="1">
      <c r="B148" s="42"/>
      <c r="C148" s="43" t="s">
        <v>91</v>
      </c>
      <c r="I148" s="44"/>
    </row>
    <row r="149" spans="2:9" s="43" customFormat="1" hidden="1">
      <c r="B149" s="42"/>
      <c r="C149" s="43" t="s">
        <v>92</v>
      </c>
      <c r="I149" s="44"/>
    </row>
    <row r="150" spans="2:9" s="43" customFormat="1" hidden="1">
      <c r="B150" s="42"/>
      <c r="C150" s="43" t="s">
        <v>93</v>
      </c>
      <c r="I150" s="44"/>
    </row>
    <row r="151" spans="2:9" s="43" customFormat="1" hidden="1">
      <c r="B151" s="42"/>
      <c r="C151" s="43" t="s">
        <v>94</v>
      </c>
      <c r="I151" s="44"/>
    </row>
    <row r="152" spans="2:9" s="43" customFormat="1" hidden="1">
      <c r="B152" s="42"/>
      <c r="C152" s="43" t="s">
        <v>95</v>
      </c>
      <c r="I152" s="44"/>
    </row>
    <row r="153" spans="2:9" s="43" customFormat="1" hidden="1">
      <c r="B153" s="42"/>
      <c r="C153" s="43" t="s">
        <v>96</v>
      </c>
      <c r="I153" s="44"/>
    </row>
    <row r="154" spans="2:9" s="43" customFormat="1" hidden="1">
      <c r="B154" s="42"/>
      <c r="C154" s="43" t="s">
        <v>97</v>
      </c>
      <c r="I154" s="44"/>
    </row>
    <row r="155" spans="2:9" s="43" customFormat="1" hidden="1">
      <c r="B155" s="42"/>
      <c r="C155" s="43" t="s">
        <v>98</v>
      </c>
      <c r="I155" s="44"/>
    </row>
    <row r="156" spans="2:9" s="43" customFormat="1" hidden="1">
      <c r="B156" s="42"/>
      <c r="C156" s="43" t="s">
        <v>99</v>
      </c>
      <c r="I156" s="44"/>
    </row>
    <row r="157" spans="2:9" s="43" customFormat="1" hidden="1">
      <c r="B157" s="42"/>
      <c r="C157" s="43" t="s">
        <v>100</v>
      </c>
      <c r="I157" s="44"/>
    </row>
    <row r="158" spans="2:9" s="43" customFormat="1" hidden="1">
      <c r="B158" s="42"/>
      <c r="C158" s="43" t="s">
        <v>101</v>
      </c>
      <c r="I158" s="44"/>
    </row>
    <row r="159" spans="2:9" s="43" customFormat="1" hidden="1">
      <c r="B159" s="42"/>
      <c r="C159" s="43" t="s">
        <v>102</v>
      </c>
      <c r="I159" s="44"/>
    </row>
    <row r="160" spans="2:9" s="43" customFormat="1" hidden="1">
      <c r="B160" s="42"/>
      <c r="C160" s="43" t="s">
        <v>103</v>
      </c>
      <c r="I160" s="44"/>
    </row>
    <row r="161" spans="2:9" s="43" customFormat="1" hidden="1">
      <c r="B161" s="42"/>
      <c r="C161" s="43" t="s">
        <v>104</v>
      </c>
      <c r="I161" s="44"/>
    </row>
    <row r="162" spans="2:9" s="43" customFormat="1" hidden="1">
      <c r="B162" s="42"/>
      <c r="C162" s="43" t="s">
        <v>105</v>
      </c>
      <c r="I162" s="44"/>
    </row>
    <row r="163" spans="2:9" s="43" customFormat="1" hidden="1">
      <c r="B163" s="42"/>
      <c r="C163" s="43" t="s">
        <v>106</v>
      </c>
      <c r="I163" s="44"/>
    </row>
    <row r="164" spans="2:9" s="43" customFormat="1" hidden="1">
      <c r="B164" s="42"/>
      <c r="C164" s="43" t="s">
        <v>107</v>
      </c>
      <c r="I164" s="44"/>
    </row>
    <row r="165" spans="2:9" s="43" customFormat="1" hidden="1">
      <c r="B165" s="42"/>
      <c r="C165" s="43" t="s">
        <v>108</v>
      </c>
      <c r="I165" s="44"/>
    </row>
    <row r="166" spans="2:9" s="43" customFormat="1" hidden="1">
      <c r="B166" s="42"/>
      <c r="C166" s="43" t="s">
        <v>109</v>
      </c>
      <c r="I166" s="44"/>
    </row>
    <row r="167" spans="2:9" s="43" customFormat="1" hidden="1">
      <c r="B167" s="42"/>
      <c r="C167" s="43" t="s">
        <v>110</v>
      </c>
      <c r="I167" s="44"/>
    </row>
    <row r="168" spans="2:9" s="43" customFormat="1" hidden="1">
      <c r="B168" s="42"/>
      <c r="C168" s="43" t="s">
        <v>111</v>
      </c>
      <c r="I168" s="44"/>
    </row>
    <row r="169" spans="2:9" s="43" customFormat="1" hidden="1">
      <c r="B169" s="42"/>
      <c r="C169" s="43" t="s">
        <v>112</v>
      </c>
      <c r="I169" s="44"/>
    </row>
    <row r="170" spans="2:9" s="43" customFormat="1" hidden="1">
      <c r="B170" s="42"/>
      <c r="C170" s="43" t="s">
        <v>113</v>
      </c>
      <c r="I170" s="44"/>
    </row>
    <row r="171" spans="2:9" s="43" customFormat="1" hidden="1">
      <c r="B171" s="42"/>
      <c r="C171" s="43" t="s">
        <v>114</v>
      </c>
      <c r="I171" s="44"/>
    </row>
    <row r="172" spans="2:9" s="43" customFormat="1" hidden="1">
      <c r="B172" s="42"/>
      <c r="C172" s="43" t="s">
        <v>115</v>
      </c>
      <c r="I172" s="44"/>
    </row>
    <row r="173" spans="2:9" s="43" customFormat="1" hidden="1">
      <c r="B173" s="42"/>
      <c r="C173" s="43" t="s">
        <v>116</v>
      </c>
      <c r="I173" s="44"/>
    </row>
    <row r="174" spans="2:9" s="43" customFormat="1" hidden="1">
      <c r="B174" s="42"/>
      <c r="C174" s="43" t="s">
        <v>117</v>
      </c>
      <c r="I174" s="44"/>
    </row>
    <row r="175" spans="2:9" s="43" customFormat="1" hidden="1">
      <c r="B175" s="42"/>
      <c r="C175" s="43" t="s">
        <v>118</v>
      </c>
      <c r="I175" s="44"/>
    </row>
    <row r="176" spans="2:9" s="43" customFormat="1" hidden="1">
      <c r="B176" s="42"/>
      <c r="C176" s="43" t="s">
        <v>119</v>
      </c>
      <c r="I176" s="44"/>
    </row>
    <row r="177" spans="2:9" s="43" customFormat="1" hidden="1">
      <c r="B177" s="42"/>
      <c r="C177" s="43" t="s">
        <v>120</v>
      </c>
      <c r="I177" s="44"/>
    </row>
    <row r="178" spans="2:9" s="43" customFormat="1" hidden="1">
      <c r="B178" s="42"/>
      <c r="C178" s="43" t="s">
        <v>121</v>
      </c>
      <c r="I178" s="44"/>
    </row>
    <row r="179" spans="2:9" s="43" customFormat="1" hidden="1">
      <c r="B179" s="42"/>
      <c r="C179" s="43" t="s">
        <v>122</v>
      </c>
      <c r="I179" s="44"/>
    </row>
    <row r="180" spans="2:9" s="43" customFormat="1" hidden="1">
      <c r="B180" s="42"/>
      <c r="C180" s="43" t="s">
        <v>123</v>
      </c>
      <c r="I180" s="44"/>
    </row>
    <row r="181" spans="2:9" s="43" customFormat="1" hidden="1">
      <c r="B181" s="42"/>
      <c r="C181" s="43" t="s">
        <v>124</v>
      </c>
      <c r="I181" s="44"/>
    </row>
    <row r="182" spans="2:9" s="43" customFormat="1" hidden="1">
      <c r="B182" s="42"/>
      <c r="C182" s="43" t="s">
        <v>125</v>
      </c>
      <c r="I182" s="44"/>
    </row>
    <row r="183" spans="2:9" s="43" customFormat="1" hidden="1">
      <c r="B183" s="42"/>
      <c r="C183" s="43" t="s">
        <v>126</v>
      </c>
      <c r="I183" s="44"/>
    </row>
    <row r="184" spans="2:9" s="43" customFormat="1" hidden="1">
      <c r="B184" s="42"/>
      <c r="C184" s="43" t="s">
        <v>127</v>
      </c>
      <c r="I184" s="44"/>
    </row>
    <row r="185" spans="2:9" s="43" customFormat="1" hidden="1">
      <c r="B185" s="42"/>
      <c r="C185" s="43" t="s">
        <v>128</v>
      </c>
      <c r="I185" s="44"/>
    </row>
    <row r="186" spans="2:9" s="43" customFormat="1" hidden="1">
      <c r="B186" s="42"/>
      <c r="C186" s="43" t="s">
        <v>129</v>
      </c>
      <c r="I186" s="44"/>
    </row>
    <row r="187" spans="2:9" s="43" customFormat="1" hidden="1">
      <c r="B187" s="42"/>
      <c r="C187" s="43" t="s">
        <v>130</v>
      </c>
      <c r="I187" s="44"/>
    </row>
    <row r="188" spans="2:9" s="43" customFormat="1" hidden="1">
      <c r="B188" s="42"/>
      <c r="C188" s="43" t="s">
        <v>131</v>
      </c>
      <c r="I188" s="44"/>
    </row>
    <row r="189" spans="2:9" s="43" customFormat="1" hidden="1">
      <c r="B189" s="42"/>
      <c r="C189" s="43" t="s">
        <v>132</v>
      </c>
      <c r="I189" s="44"/>
    </row>
    <row r="190" spans="2:9" s="43" customFormat="1" hidden="1">
      <c r="B190" s="42"/>
      <c r="C190" s="43" t="s">
        <v>133</v>
      </c>
      <c r="I190" s="44"/>
    </row>
  </sheetData>
  <autoFilter ref="B25:H54">
    <filterColumn colId="6">
      <filters blank="1">
        <filter val="314.00"/>
        <filter val="4,200.32"/>
        <filter val="602.70"/>
        <filter val="898.00"/>
      </filters>
    </filterColumn>
  </autoFilter>
  <mergeCells count="13">
    <mergeCell ref="C1:H1"/>
    <mergeCell ref="C5:H5"/>
    <mergeCell ref="B60:I60"/>
    <mergeCell ref="C61:D61"/>
    <mergeCell ref="E61:F61"/>
    <mergeCell ref="G61:H61"/>
    <mergeCell ref="C4:H4"/>
    <mergeCell ref="C6:H6"/>
    <mergeCell ref="C62:D64"/>
    <mergeCell ref="E62:F64"/>
    <mergeCell ref="G62:H64"/>
    <mergeCell ref="C66:H66"/>
    <mergeCell ref="E8:H8"/>
  </mergeCells>
  <hyperlinks>
    <hyperlink ref="E19" r:id="rId1"/>
  </hyperlinks>
  <printOptions horizontalCentered="1"/>
  <pageMargins left="0.39370078740157483" right="0.39370078740157483" top="0.98425196850393704" bottom="0.39370078740157483" header="0" footer="0"/>
  <pageSetup scale="86" orientation="portrait" r:id="rId2"/>
  <headerFooter alignWithMargins="0"/>
  <rowBreaks count="1" manualBreakCount="1">
    <brk id="68" min="1" max="256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Prorrateo Comercial</vt:lpstr>
      <vt:lpstr>Comprobación</vt:lpstr>
      <vt:lpstr>Comprobación!Área_de_impresión</vt:lpstr>
      <vt:lpstr>'Prorrateo Comercial'!Área_de_impresión</vt:lpstr>
      <vt:lpstr>'Prorrateo Comercial'!Títulos_a_imprimir</vt:lpstr>
    </vt:vector>
  </TitlesOfParts>
  <Company>AXA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MXI00987422A</dc:creator>
  <cp:lastModifiedBy>MXI09000016A</cp:lastModifiedBy>
  <cp:lastPrinted>2016-01-27T23:40:37Z</cp:lastPrinted>
  <dcterms:created xsi:type="dcterms:W3CDTF">2011-05-19T17:23:56Z</dcterms:created>
  <dcterms:modified xsi:type="dcterms:W3CDTF">2016-02-17T16:24:20Z</dcterms:modified>
</cp:coreProperties>
</file>